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KD\BKD GENAP 2526\Penelitian\Pendanaan Internal\"/>
    </mc:Choice>
  </mc:AlternateContent>
  <bookViews>
    <workbookView xWindow="0" yWindow="0" windowWidth="20490" windowHeight="7755" tabRatio="634" activeTab="4"/>
  </bookViews>
  <sheets>
    <sheet name="Tahun 2025" sheetId="1" r:id="rId1"/>
    <sheet name="Tahun 2024" sheetId="2" r:id="rId2"/>
    <sheet name="Tahun 2023" sheetId="4" r:id="rId3"/>
    <sheet name="Tahun 2022" sheetId="5" r:id="rId4"/>
    <sheet name="Rekap" sheetId="6" r:id="rId5"/>
  </sheets>
  <definedNames>
    <definedName name="_xlnm._FilterDatabase" localSheetId="0" hidden="1">'Tahun 2025'!$A$1:$F$1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8" i="1" l="1"/>
  <c r="G67" i="1"/>
  <c r="G66" i="1"/>
  <c r="G77" i="2"/>
  <c r="G76" i="2"/>
  <c r="G75" i="2"/>
  <c r="G102" i="4"/>
  <c r="G101" i="4"/>
  <c r="G100" i="4"/>
  <c r="G63" i="5"/>
  <c r="G62" i="5"/>
  <c r="G61" i="5"/>
  <c r="C102" i="4" l="1"/>
  <c r="C101" i="4"/>
  <c r="C100" i="4"/>
  <c r="E100" i="4"/>
  <c r="F100" i="4"/>
  <c r="E101" i="4"/>
  <c r="F101" i="4"/>
  <c r="E102" i="4"/>
  <c r="F102" i="4"/>
  <c r="D102" i="4"/>
  <c r="D101" i="4"/>
  <c r="D100" i="4"/>
  <c r="C63" i="5"/>
  <c r="C62" i="5"/>
  <c r="E61" i="5"/>
  <c r="F61" i="5"/>
  <c r="E62" i="5"/>
  <c r="F62" i="5"/>
  <c r="E63" i="5"/>
  <c r="F63" i="5"/>
  <c r="D63" i="5"/>
  <c r="D62" i="5"/>
  <c r="D61" i="5"/>
  <c r="E77" i="2"/>
  <c r="F77" i="2"/>
  <c r="E76" i="2"/>
  <c r="F76" i="2"/>
  <c r="E75" i="2"/>
  <c r="F75" i="2"/>
  <c r="D77" i="2"/>
  <c r="D76" i="2"/>
  <c r="D75" i="2"/>
  <c r="C77" i="2"/>
  <c r="C76" i="2"/>
  <c r="C75" i="2"/>
  <c r="C61" i="5"/>
  <c r="E68" i="1"/>
  <c r="F68" i="1"/>
  <c r="D68" i="1"/>
  <c r="C68" i="1"/>
  <c r="E67" i="1"/>
  <c r="F67" i="1"/>
  <c r="D67" i="1"/>
  <c r="C67" i="1"/>
  <c r="F66" i="1"/>
  <c r="E66" i="1"/>
  <c r="D66" i="1"/>
  <c r="C66" i="1"/>
</calcChain>
</file>

<file path=xl/sharedStrings.xml><?xml version="1.0" encoding="utf-8"?>
<sst xmlns="http://schemas.openxmlformats.org/spreadsheetml/2006/main" count="610" uniqueCount="515">
  <si>
    <t>Nama Project</t>
  </si>
  <si>
    <t>Tanggal Sukuk Berjalan</t>
  </si>
  <si>
    <t>Jumlah Partisipasi Pemodal</t>
  </si>
  <si>
    <t>29 Desember 2025</t>
  </si>
  <si>
    <t>(KTSS-SMY12) Project Pengadaan Jilbab Elzatta sebanyak 243.250 kerudung</t>
  </si>
  <si>
    <t>24 Desember 2025</t>
  </si>
  <si>
    <t>(NIFA-SMY01) Pekerjaan Fabrikasi dan PTFE Lining Pipe SSW &amp; RSW Pertamina Dumai</t>
  </si>
  <si>
    <t>Tenor Sukuk (bulan)</t>
  </si>
  <si>
    <t>Nilai Pendanaan (Rp)</t>
  </si>
  <si>
    <t>Tingkat ROI (%)</t>
  </si>
  <si>
    <t>22 Desember 2025</t>
  </si>
  <si>
    <t>(NASC-SMY02) Project CNF Franco - Sangata KALTIM dari PT Trans Jaya Niaga untuk Michelin Indonesia</t>
  </si>
  <si>
    <t>18 Desember 2025</t>
  </si>
  <si>
    <t>(ALZR-SMY01) Proyek Pembangunan Sekolah Al-Azhar di Kota Bogor</t>
  </si>
  <si>
    <t>(KEGA-SMY04) Pembangunan Pembangkit Listrik Tenaga Surya (PLTS) Integrated Healthcare Indonesia Kapasitas 777,975 Wp</t>
  </si>
  <si>
    <t>4 Desember 2025</t>
  </si>
  <si>
    <t>3 Desember 2025</t>
  </si>
  <si>
    <t>(ZMAS-SMY03) Pengadaan dan Pemasangan Baja pada RS Mitra Keluarga BSD</t>
  </si>
  <si>
    <t>(TBDI-SMY01) Proyek Pengembangan Sistem Informasi SDM (HRIS) SKK Migas</t>
  </si>
  <si>
    <t>(MIPA-SMY06) Pengadaan Jilbab dan Pakaian Muslim untuk Brand Elzatta</t>
  </si>
  <si>
    <t>(SYAF-SMY01) Pengadaan Alat Kesehatan untuk PT Petrosea Tbk., dan PT Pyridam Farma, Tbk.</t>
  </si>
  <si>
    <t>(WIBI-SMY05) Pekerjaan Transportasi dan Pemasangan Bay Trafo MVA Lokasi GIS Kabil 1 PT PLN Batam</t>
  </si>
  <si>
    <t>(GENI-SMY03) Project Pekerjaan Rehabilitasi DAS di Lokasi PT PLN (Persero) UIP Kalimantan Timur Tahun 2025</t>
  </si>
  <si>
    <t>(EJHT-SMY05) Pengadaan Pakaian Muslim Sarimbit Brand Kakha Series Tahap 4</t>
  </si>
  <si>
    <t>(IOTE-SMY01) Pengadaan dan Pemasangan Electrical Turbin Alternator PG Krebet 2025 dari PT Cipta Tehnik Abadi</t>
  </si>
  <si>
    <t>(MCBI-SMD08) Pengadaan U-Ditch dan Penutup U-Ditch</t>
  </si>
  <si>
    <t>22 Oktober 2025</t>
  </si>
  <si>
    <t>(KTSS-SMY11) Project Pengadaan Jilbab Elzatta sebanyak 230.540 kerudung</t>
  </si>
  <si>
    <t>21 Oktober 2025</t>
  </si>
  <si>
    <t>14 Oktober 2025</t>
  </si>
  <si>
    <t>(TKNO-SMY03) Project Sensor Water Quality untuk PT Jasa Tirta Energi</t>
  </si>
  <si>
    <t>(EJHT-SMY04) Pengadaan Pakaian Muslim Sarimbit Brand Kakha Series Tahap 3</t>
  </si>
  <si>
    <t>6 Oktober 2025</t>
  </si>
  <si>
    <t>(DTRE-SMY04) Pengadaan Busana Muslim Brand Dthree Edisi Ramadhan &amp; Idul Fitri 2026</t>
  </si>
  <si>
    <t>(FIAH-SMY02) Pengadaan dan Penjualan Ticket Seat Umrah</t>
  </si>
  <si>
    <t>(CDAS-SMY20) Pekerjaan FTTH ODC-ODP Sepanjang Rel KAI</t>
  </si>
  <si>
    <t>(PMBA-SMY02) Pekerjaan Pembangunan Gedung Lanjutan RS MMC Jakarta</t>
  </si>
  <si>
    <t>(ETNK-SMY01) Pengadaan Bola Futsal, Bola Sepak, dan Voli serta Baju Voli dan Jersey Bola untuk Dinas Pemuda dan Olahraga Provinsi Nusa Tenggara Barat</t>
  </si>
  <si>
    <t>(ACON-SMY01) Perbaikan dan Perkuatan Struktur Gedung Telkomsel Telecommunication Center (TCC) Padang</t>
  </si>
  <si>
    <t>(ENVR-SMY01) Proyek Building Management Kawasan Kementerian Pekerjaan Umum (Pengelolaan Sampah di TPS3R Kementerian PU) dari PT Teknika Inti Perkasa</t>
  </si>
  <si>
    <t>28 Agustus 2025</t>
  </si>
  <si>
    <t>(NASC-SMY01) Project CNF Franco - Sangata KALTIM dari PT Trans Jaya Niaga untuk Michelin Indonesia</t>
  </si>
  <si>
    <t>14 Agustus 2025</t>
  </si>
  <si>
    <t>(KEGA-SMY03) Pembangunan Pembangkit Listrik Tenaga Surya PT Sumber Indah Perkasa (Member of SMART Tbk.)</t>
  </si>
  <si>
    <t>6 Agustus 2025</t>
  </si>
  <si>
    <t>(RMEN-SMY03) Pengadaan Material Cangkang Sawit PT Cikarang Listrindo,Tbk dari PT Prima Khatulistiwa Sinergi</t>
  </si>
  <si>
    <t>8 Agustus 2025</t>
  </si>
  <si>
    <t>(CDAS-SMY18) Pekerjaan Reguler dan Rektifikasi dari PT iForte Solusi Infotek Tahap 5</t>
  </si>
  <si>
    <t>24 Juli 2025</t>
  </si>
  <si>
    <t>(BIMJ-SMY01) Pengadaan Jasa Cleaning Service untuk Istana Kepresidenan Bogor, Kementerian Keuangan Republik Indonesia, Badan Pemeriksa Keuangan Republik Indonesia dan Pusat Pengelolaan Komplek Kemayoran</t>
  </si>
  <si>
    <t>13 Agustus 2025</t>
  </si>
  <si>
    <t>(MIPA-SMY05) Project Pengadaan Jilbab dan Pakaian Muslim untuk Brand Elzatta</t>
  </si>
  <si>
    <t>23 Juli 2025</t>
  </si>
  <si>
    <t>(FDSN-SMY02) Pengadaan Busana Muslim Dewasa dan Anak untuk Ramadhan &amp; Idul Fitri tahun 2026</t>
  </si>
  <si>
    <t>30 Juni 2025</t>
  </si>
  <si>
    <t>(MIKS-SMY05) Pekerjaan FO Lastmile dan Aktivasi Pelanggan ISP/Rektifikasi Kabel FO PT iForte Solusi Infotek Tahap 2</t>
  </si>
  <si>
    <t>19 Juni 2025</t>
  </si>
  <si>
    <t>(CDAS-SMY17) Pekerjaan Reguler dan Rektifikasi dari PT iForte Solusi Infotek Tahap 4</t>
  </si>
  <si>
    <t>16 Juni 2025</t>
  </si>
  <si>
    <t>(MIRK-SMY03) Instalasi Jaringan Listrik Project MCIP Washing Plant dari PT Energia Prima Nusantara (ASTRA Group)</t>
  </si>
  <si>
    <t>13 Juni 2025</t>
  </si>
  <si>
    <t>(RSAA-SMY01) Paket Pekerjaan dengan End User Pertamina Group</t>
  </si>
  <si>
    <t>12 Juni 2025</t>
  </si>
  <si>
    <t>(KGBE-SMY02) Pengadaan Pipe &amp; FRP Material untuk PT Indah Kiat Pulp &amp; Paper Tbk.</t>
  </si>
  <si>
    <t>4 Juni 2025</t>
  </si>
  <si>
    <t>(ZAMA-SMY04) Pengadaan Pakaian Muslim Brand MyShawl Tahap 1</t>
  </si>
  <si>
    <t>23 Mei 2025</t>
  </si>
  <si>
    <t>(RMEN-SMD02) Pengadaan Material Proyek PLTS SUN Energy dari PT Prima Khatulistiwa Sinergi</t>
  </si>
  <si>
    <t>21 Mei 2025</t>
  </si>
  <si>
    <t>(PMBA-SMY01) Project Renovasi Lantai 4 RS MMC Jakarta dari PT Kosala Agung Metropolitan</t>
  </si>
  <si>
    <t>(KEGA-SMY02) Proyek PLTS PT Kanemory Food Service 637.200 Wp</t>
  </si>
  <si>
    <t>9 Mei 2025</t>
  </si>
  <si>
    <t>(RMEN-SMD01) Pengadaan Material Proyek PLTS SUNTERRA dari PT Prima Khatulistiwa Sinergi</t>
  </si>
  <si>
    <t>7 Mei 2025</t>
  </si>
  <si>
    <t>(OSAA-SMY03) Pengadaan Barang Medis Habis Pakai (BMHP) di RSUD Dompu Kab. Dompu</t>
  </si>
  <si>
    <t>15 Mei 2025</t>
  </si>
  <si>
    <t>(OSAA-SMY02) Pengadaan Barang Medis Habis Pakai (BMHP) di RSUD Praya Kab. Lombok Tengah</t>
  </si>
  <si>
    <t>(CDAS-SMY16) Pekerjaan Reguler dan Rektifikasi dari PT iForte Solusi Infotek Tahap 3</t>
  </si>
  <si>
    <t>(TBPA-SMY01) Pekerjaan Pembangunan Nimo Land Ciater dari PT Nimo Hotel &amp; Resort</t>
  </si>
  <si>
    <t>(MIPA-SMY04) Project Pengadaan Jilbab Bergo Basic untuk Brand Elzatta</t>
  </si>
  <si>
    <t>(SISI-SMY02) Pekerjaan Core Autonomous Network 2024</t>
  </si>
  <si>
    <t>(ZMAS-SMY02) Pekerjaan Strutting Baja dari PT Tatamulia Nusantara Indah</t>
  </si>
  <si>
    <t>24 Maret 2025</t>
  </si>
  <si>
    <t>(GENI-SMY02) Project Pengurusan IPPKH UPT Bengkulu dan UPT Padang dari PT PLN (Persero)</t>
  </si>
  <si>
    <t>21 Maret 2025</t>
  </si>
  <si>
    <t>(PKSI-SMY18) Proyek Supply Cangkang Sawit untuk PT Cikarang Listrindo Tbk dan Co-Firing Project PLTU</t>
  </si>
  <si>
    <t>10 Maret 2025</t>
  </si>
  <si>
    <t>(MIKS-SMY04) Pekerjaan FO Lastmile dan Aktivasi Pelanggan ISP/Rektifikasi Kabel FO PT iForte Solusi Infotek</t>
  </si>
  <si>
    <t>11 Maret 2025</t>
  </si>
  <si>
    <t>(SISI-SMY01) Pekerjaan TSA Lab Device tahun 2024</t>
  </si>
  <si>
    <t>17 Maret 2025</t>
  </si>
  <si>
    <t>(KEGA-SMY01) Proyek PLTS PT Sarihusada Generasi Mahardika Klaten 827 kWp</t>
  </si>
  <si>
    <t>4 Maret 2025</t>
  </si>
  <si>
    <t>(TKNO-SMY02) Project Pengadaan Alat Laboratorium untuk Lemigas dan PT Intertek Utama Services</t>
  </si>
  <si>
    <t>12 Maret 2025</t>
  </si>
  <si>
    <t>(BRKH-SMY01) Penyertaan Modal Kerja Pengadaan dan Instalasi Proteksi Petir PLN PT TESLA DAYA ELEKTRIKA</t>
  </si>
  <si>
    <t>21 Februari 2025</t>
  </si>
  <si>
    <t>(NACA-SMY01) Project Pengadaan Jilbab untuk PT Bersama Zatta Jaya (Elzatta)</t>
  </si>
  <si>
    <t>17 Februari 2025</t>
  </si>
  <si>
    <t>(GESM-SMY06) Modal Kerja 1 (Satu) Tahun Untuk Existing Customer dan New Customer Tahap 1 Tahun 2025 dari PT Gemilang Sukses Mandiri</t>
  </si>
  <si>
    <t>12 Februari 2025</t>
  </si>
  <si>
    <t>(INAB-SMY02) Produksi Kue Kering Brand Ina Cookies Cake and Gift</t>
  </si>
  <si>
    <t>23 Januari 2025</t>
  </si>
  <si>
    <t>(CDAS-SMY15) Pekerjaan Reguler dan Rektifikasi dari PT. iForte Solusi Infotek Tahap 2</t>
  </si>
  <si>
    <t>22 Januari 2025</t>
  </si>
  <si>
    <t>(PKSI-SMY17) Proyek Pengadaan Bahan Bakar Biomassa Cangkang Sawit dari PT PLN Indonesia Power PLTU Sintang</t>
  </si>
  <si>
    <t>21 Januari 2025</t>
  </si>
  <si>
    <t>(MIPA-SMY03) Project Pengadaan Busana Muslim untuk Brand Elzatta</t>
  </si>
  <si>
    <t>16 Januari 2025</t>
  </si>
  <si>
    <t>(CITE-SMY07) Project IPX-3-Area Turn Around Pertamina RU IV Cilacap dari PT Putranata Adi Mandiri</t>
  </si>
  <si>
    <t>14 Januari 2025</t>
  </si>
  <si>
    <t>(INAB-SMY01) Produksi Kue Kering Brand Ina Cookies Cake and Gift</t>
  </si>
  <si>
    <t>6 Januari 2025</t>
  </si>
  <si>
    <t>(EJHT-SMY02) Pengadaan Pakaian Muslim Sarimbit untuk Brand Kakha Series Tahap 2</t>
  </si>
  <si>
    <t>30 Desember 2024</t>
  </si>
  <si>
    <t>(CARC-SMY03) Pembelian 9 Unit Mobil dari PT Istana Auto Indonesia</t>
  </si>
  <si>
    <t>23 Desember 2024</t>
  </si>
  <si>
    <t>(KTSS-SMY10) Project Pengadaan Jilbab Elzatta</t>
  </si>
  <si>
    <t>(MIKS-SMY03) Pekerjaan Instalasi Kabel FO Lastmile dan Aktivasi Pelanggan ISP PT iForte Solusi Infotek</t>
  </si>
  <si>
    <t>17 Desember 2024</t>
  </si>
  <si>
    <t>(GESM-SMD05) Modal kerja 1 (satu) tahun untuk existing customer dan new customer tahap 5 dari PT Gemilang Sukses Mandiri</t>
  </si>
  <si>
    <t>18 Desember 2024</t>
  </si>
  <si>
    <t>(CDAS-SMY14) Pekerjaan Reguler dan Rektifikasi dari PT iForte Solusi Infotek</t>
  </si>
  <si>
    <t>13 Desember 2024</t>
  </si>
  <si>
    <t>(EJHT-SMY01) Pengadaan Pakaian Muslim Sarimbit untuk Brand Kakha Series</t>
  </si>
  <si>
    <t>12 Desember 2024</t>
  </si>
  <si>
    <t>(RZAA-SMY02) Paket Pekerjaan dengan End User Pertamina Group</t>
  </si>
  <si>
    <t>10 Desember 2024</t>
  </si>
  <si>
    <t>(AMAM-SMY02) Modal Kerja Pengadaan Jasa Logistik dan Pengadaan Barang Tahap 2 untuk Customer Perusahaan Nasional dan Multinasional</t>
  </si>
  <si>
    <t>(PKSI-SMY16) Proyek Pengadaan Bahan Bakar Biomassa Cangkang Sawit dari PT PLN Indonesia Power PLTU Sintang</t>
  </si>
  <si>
    <t>(LABS-SMY03) Pengadaan Alat Laboratorium Rigaku untuk Pertamina Geothermal Energy (PGE) dan 2 Universitas Negeri</t>
  </si>
  <si>
    <t>(INAG-SMY02) Pengadaan Mesin Minyak Kelapa, Alat Ekonomi Produktif, Mesin Spray Dryer, dan Mesin Retort</t>
  </si>
  <si>
    <t>(STEC-SMY04) Paket Pekerjaan Renovasi Laboratorium dari Kementrian Kesehatan RI untuk 2 RSUD</t>
  </si>
  <si>
    <t>(AMDP-SMY01) Jual Beli Aset Real Estate</t>
  </si>
  <si>
    <t>(MIPA-SMY02) Project Pengadaan Bahan Busana Muslim untuk Brand Elzatta</t>
  </si>
  <si>
    <t>(DTRE-SMY02) Pengadaan Busana Muslim Brand Dthree Edisi Ramadhan &amp; Idul Fitri 2025</t>
  </si>
  <si>
    <t>(TSLA-SMY05) Pekerjaan Pengadaan dan Pemasangan Instalasi Proteksi Petir UPT Palangkaraya dari PT PLN (Persero)</t>
  </si>
  <si>
    <t>(TSMO-SMY02) Proyek Pengadaan Barang Kepada Pertamina (group) dan Perusahaan Petrokimia</t>
  </si>
  <si>
    <t>25 Oktober 2024</t>
  </si>
  <si>
    <t>(PKSI-SMY15) Pengadaan Biomassa Cangkang Sawit Untuk PLTU milik PLN</t>
  </si>
  <si>
    <t>22 Oktober 2024</t>
  </si>
  <si>
    <t>(FTSE-SMY01) Project Submarine Hose dan Buoyancy Tank dari PT Pertamina Hulu Energi (PHE) OSES</t>
  </si>
  <si>
    <t>17 Oktober 2024</t>
  </si>
  <si>
    <t>(CITE-SMY06) Project Pemeliharaan ATG dan TAS dari PT Pertamina</t>
  </si>
  <si>
    <t>14 Oktober 2024</t>
  </si>
  <si>
    <t>(YZTE-SMY07) Pengadaan Peralatan Elektronik dan Pendukungnya pada Dinas Kependudukan dan Pencatatan Sipil Kabupaten Bogor dan LPP Kantor Pusat TVRI</t>
  </si>
  <si>
    <t>7 Oktober 2024</t>
  </si>
  <si>
    <t>(FDSN-SMY01) Pengadaan Busana Muslim Dewasa dan Anak untuk Ramadhan &amp; Idul Fitri Tahun 2025</t>
  </si>
  <si>
    <t>(TSLA-SMY04) Pekerjaan Pengadaan dan Pemasangan Proteksi Instalasi Petir UPT Balikpapan dari PT PLN (Persero)</t>
  </si>
  <si>
    <t>Tertinggi</t>
  </si>
  <si>
    <t>Terendah</t>
  </si>
  <si>
    <t>Rata-Rata</t>
  </si>
  <si>
    <t>3 Januari 2023</t>
  </si>
  <si>
    <t>(CDAS-SMD03) Pelaksanaan Pembangunan Jaringan FTTH Paket 4 Jakarta Banten dan Jawa Bagian Barat</t>
  </si>
  <si>
    <t>(OSTI-SMD01) Produksi Pakaian dari Brodo dan Ria Miranda</t>
  </si>
  <si>
    <t>11 Januari 2023</t>
  </si>
  <si>
    <t>(MCBI-SMD02) Pengadaan Precast U-Ditch DS-3 dari PT Megacon Bangun Perkasa untuk Proyek Tol Sumatera PT Hutama Karya Infrastruktur</t>
  </si>
  <si>
    <t>16 Januari 2023</t>
  </si>
  <si>
    <t>(INAC-SMD01) Produksi Kue Kering Brand Ina Cookies Cake and Gift</t>
  </si>
  <si>
    <t>27 Januari 2023</t>
  </si>
  <si>
    <t>(CDAS-SMD04) Pekerjaan Rektifikasi untuk 6 Proyek dari PT iForte Solusi Infotek</t>
  </si>
  <si>
    <t>(FARA-SMY02) Pengadaan Bungkil Sawit dari PT Awra Pangan Mandiri</t>
  </si>
  <si>
    <t>30 Januari 2023</t>
  </si>
  <si>
    <t>(KWII-SMY01) Proyek Keberangkatan 90 Pax Jamaah Umroh Kabilah Tour</t>
  </si>
  <si>
    <t>7 Februari 2023</t>
  </si>
  <si>
    <t>(OSTI-SMD02) Produksi Pakaian dari Hijabchic, Elzatta, dan Brodo</t>
  </si>
  <si>
    <t>15 Februari 2023</t>
  </si>
  <si>
    <t>(WIBI-SMY01) Pengadaan dan Pemasangan Fire Hydrant Jambi di Gardu Induk Tersebar PLN Jambi</t>
  </si>
  <si>
    <t>17 Februari 2023</t>
  </si>
  <si>
    <t>(BKDI-SMY01) Pembangunan Perumahan NuGreen Residence 3 di Pabuaran, Cibinong, Kab. Bogor</t>
  </si>
  <si>
    <t>20 Februari 2023</t>
  </si>
  <si>
    <t>(FARA-SMY03) Pengadaan Bungkil Sawit dari PT Awra Pangan Mandiri</t>
  </si>
  <si>
    <t>22 Februari 2023</t>
  </si>
  <si>
    <t>(CDAS-SMD05) Pekerjaan FTTH Feeder dari PLN Icon Plus</t>
  </si>
  <si>
    <t>(DCRN-SMD01) Pekerjaan Konstruksi Stasiun Pusat Penelitian dari PT Bayer Indonesia</t>
  </si>
  <si>
    <t>27 Februari 2023</t>
  </si>
  <si>
    <t>(PABS-SMY01) Pengadaan Alat Laboratorium Illumina Next Generation Sequencer</t>
  </si>
  <si>
    <t>28 Februari 2023</t>
  </si>
  <si>
    <t>(GESM-SMY01) Modal Kerja Pengadaan Jasa Logistik Tahap I Untuk Customer Perusahaan Nasional dan Multinasional</t>
  </si>
  <si>
    <t>(PRNJ-SMY01) Pengadaan Denim dan Apparel Brand Pride n Joy</t>
  </si>
  <si>
    <t>7 Maret 2023</t>
  </si>
  <si>
    <t>(MCBI-SMD03) Pengadaan Box Culvert Precast dari PT Megacon Bangun Perkasa untuk Proyek Tol Sumatera PT Hutama Karya Infrastruktur</t>
  </si>
  <si>
    <t>10 Maret 2023</t>
  </si>
  <si>
    <t>(ENKR-SMY01) Pembangunan 6 (Enam) Unit Rumah di Perumahan Villa Aster Residence Ciseeng, Kabupaten Bogor</t>
  </si>
  <si>
    <t>(OSTI-SMD03) Produksi Pakaian dari Hijabchic, Elzatta, dan Brodo</t>
  </si>
  <si>
    <t>14 Maret 2023</t>
  </si>
  <si>
    <t>(ABGR-SMD02) Proyek Tomahawk Q1 - CME PLN Upgrade dari PT Indosat Tbk</t>
  </si>
  <si>
    <t>(HTSI-SMY01) Pengadaan Alat Compressor Discharge Air Cooler dari TTCL Public Company Limited</t>
  </si>
  <si>
    <t>20 Maret 2023</t>
  </si>
  <si>
    <t>(PABS-SMY02) Proyek Pemeliharaan Alat Kesehatan dari Kementerian Kesehatan RI</t>
  </si>
  <si>
    <t>21 Maret 2023</t>
  </si>
  <si>
    <t>(KTSS-SMD01) Project Pengadaan Jilbab Elzatta</t>
  </si>
  <si>
    <t>(PKSI-SMY04) Proyek Pengadaan Kernel-Shell (Cangkang Kelapa Sawit) dari PT Kahatex</t>
  </si>
  <si>
    <t>24 Maret 2023</t>
  </si>
  <si>
    <t>(CDAS-SMD06) Pekerjaan Rektifikasi Kabel FO dari PT iForte Solusi Infotek</t>
  </si>
  <si>
    <t>29 Maret 2023</t>
  </si>
  <si>
    <t>(ITDP-SMY01) Pengadaan Jasa Konstruksi Revitalisasi Sistem Kelistrikan Istana Negara</t>
  </si>
  <si>
    <t>(MIKS-SMD01) Pekerjaan Pulling Cable Services and Termination Services dari PT iForte Solusi Infotek</t>
  </si>
  <si>
    <t>(FARA-SMY04) Pengadaan Bungkil Sawit dari PT Mitrajaya Abadi Sejahtera</t>
  </si>
  <si>
    <t>(KRDK-SMY03) Huawei Project dari PT Digital Solusindo Bestama</t>
  </si>
  <si>
    <t>(IDTS-SMY01) Pengadaan Alat Laboratorium Pengecekan Kualitas Mutu Air dari Kementrian Lingkungan Hidup</t>
  </si>
  <si>
    <t>(CDAS-SMD07) Pekerjaan Reguler, Rektifikasi Kabel FO dari PT iForte Solusi Infotek dan Customer Based dari PLN Icon Plus</t>
  </si>
  <si>
    <t>(MIRK-SMD01) Pekerjaan Sipil pembangunan Gardu Induk (GI) PLN di Plampang Pulau Sumbawa dari PT Elsewedy Electric Indonesia</t>
  </si>
  <si>
    <t>15 Mei 2023</t>
  </si>
  <si>
    <t>(BROX-SMY01) Pengadaan Bibit Ayam (Day Old Chick), Pakan dan Vaksin serta Biaya Maklon Peternak Mitra BroilerX</t>
  </si>
  <si>
    <t>(HTSI-SMY02) Pengadaan Alat Overhead Condenser Tube Bundle dari IFZ Oil &amp; Gas Malaysia untuk Petronas Group</t>
  </si>
  <si>
    <t>17 Mei 2023</t>
  </si>
  <si>
    <t>(ABGR-SMY03) Proyek CME Q2 - Upgrade PLN di Pontianak dari PT Indosat Tbk</t>
  </si>
  <si>
    <t>19 Mei 2023</t>
  </si>
  <si>
    <t>(PKSI-SMY05) Proyek Pengadaan Cangkang Kelapa Sawit</t>
  </si>
  <si>
    <t>23 Mei 2023</t>
  </si>
  <si>
    <t>(FIAH-SMD01) Pengadaan Ticketing Umroh</t>
  </si>
  <si>
    <t>25 Mei 2023</t>
  </si>
  <si>
    <t>(ABAS-SMY01) Pekerjaan Pembangunan Infrastruktur Telekomunikasi (Expand FTTH BPOP) di Balikpapan Kariangau dari Biznet</t>
  </si>
  <si>
    <t>26 Mei 2023</t>
  </si>
  <si>
    <t>(PKSI-SMY06) Proyek Pengadaan Palm Kernel Shell</t>
  </si>
  <si>
    <t>30 Mei 2023</t>
  </si>
  <si>
    <t>(ASTK-SMY03) Pengadaan Optical Line Termination (OLT) dan Optical Netwotk Terminal (ONT) dari PT Sokka Tama Fiber, PT Jala Lintas Media, dan PT Omega Media Global</t>
  </si>
  <si>
    <t>(CARC-SMY01) Pembelian 23 Unit Mobil dari PT Istana Mobil Elektrik Indonesia (IMEi)</t>
  </si>
  <si>
    <t>(ZAMA-SMD02) Pengadaan Pakaian Muslim Berupa Gamis Wanita</t>
  </si>
  <si>
    <t>6 Juni 2023</t>
  </si>
  <si>
    <t>(ONCE-SMD01) Pengadaan Apparel Brand Someone Clothing</t>
  </si>
  <si>
    <t>(VIRR-SMY01) Proyek Renovasi Villa di Megamendung, Bogor dari Arsitag</t>
  </si>
  <si>
    <t>(YZTE-SMY01) Pengadaan Peralatan Infrastruktur Jaringan seluruh Kawasan Badan Riset &amp; Inovasi Nasional Tahun 2023</t>
  </si>
  <si>
    <t>8 Juni 2023</t>
  </si>
  <si>
    <t>(ARRA-SMD02) Pengadaan Pakaian Muslim berupa Pakaian Koko Dewasa dan Koko Anak</t>
  </si>
  <si>
    <t>12 Juni 2023</t>
  </si>
  <si>
    <t>(ASDA-SMY01) Proyek Pengadaan Peralatan Laboratorium Pabrik Pengolahan Gas</t>
  </si>
  <si>
    <t>13 Juni 2023</t>
  </si>
  <si>
    <t>(GESM-SMD02) Modal Kerja 1 Tahun untuk New Customer Tahap 2 dari PT Gemilang Sukses Mandiri</t>
  </si>
  <si>
    <t>(OSTI-SMD04) Produksi Pakaian dari Hijabchic, Ria Miranda, dan Brodo</t>
  </si>
  <si>
    <t>19 Juni 2023</t>
  </si>
  <si>
    <t>(CDAS-SMD08) Pekerjaan Instalasi Kabel FO Lastmile dan Aktivasi Pelanggan ISP/Rektifikasi Kabel FO PT iForte Solusi Infotek dan Pembangunan Feeder ICON+ dari PLN Icon Plus</t>
  </si>
  <si>
    <t>20 Juni 2023</t>
  </si>
  <si>
    <t>(CITI-SMY03) Project Pemeliharaan ATG dari Efortech dan PT Pertamina</t>
  </si>
  <si>
    <t>26 Juni 2023</t>
  </si>
  <si>
    <t>(ABGR-SMD04) Proyek CME Q2 - Upgrade PLN Batch 11 dari PT Indosat Tbk</t>
  </si>
  <si>
    <t>27 Juni 2023</t>
  </si>
  <si>
    <t>(ABAS-SMY02) Pekerjaan Pembangunan Infrastruktur Telekomunikasi (Expand FTTH SPOP) di Bantul Yogyakarta dari Biznet</t>
  </si>
  <si>
    <t>4 Juli 2023</t>
  </si>
  <si>
    <t>(WIBI-SMD02) Pengadaan dan Pemasangan Fire Hydrant di GI Sungai Penuh untuk PT PLN (Persero)</t>
  </si>
  <si>
    <t>6 Juli 2023</t>
  </si>
  <si>
    <t>(DCRN-SMD02) Pekerjaan Konstruksi Central Trial Station Fase 2 dari PT Bayer Indonesia</t>
  </si>
  <si>
    <t>12 Juli 2023</t>
  </si>
  <si>
    <t>(PARS-SMD01) Proyek Pembangunan Rumah Tipe 30 dan 36 Kota Podomoro Tenjo dari PT Mitra Abadi Utama (Agung Podomoro Group)</t>
  </si>
  <si>
    <t>(YZTE-SMD03) Pengadaan ETLE Statis Polres Kubar dari Dinas Perhubungan Kabupaten Kutai Barat</t>
  </si>
  <si>
    <t>20 Juli 2023</t>
  </si>
  <si>
    <t>(BINS-SMY05) Pekerjaan Maintenance dan TCloud dari PT Telkom Akses</t>
  </si>
  <si>
    <t>21 Juli 2023</t>
  </si>
  <si>
    <t>(PKSI-SMY07) Proyek Pengadaan Palm Kernel Shell</t>
  </si>
  <si>
    <t>25 Juli 2023</t>
  </si>
  <si>
    <t>(STEC-SMD01) Pembangunan Gedung Labkesmas Pada Dinas Kesehatan Tingkat Kabupaten</t>
  </si>
  <si>
    <t>(WIBI-SMD03) Pengadaan dan Pemasangan Fire Hydrant GI &amp; GITET Galang UPT Medan untuk PT PLN (Persero)</t>
  </si>
  <si>
    <t>7 Agustus 2023</t>
  </si>
  <si>
    <t>(ASDA-SMY02) Proyek Pengadaan Alat Laboratorium di Beberapa Universitas Negeri</t>
  </si>
  <si>
    <t>(TESS-SMY06) Pekerjaan Pembangunan Menara Tower dari PT Bina Mitra Sehati</t>
  </si>
  <si>
    <t>9 Agustus 2023</t>
  </si>
  <si>
    <t>(PKSI-SMY08) Proyek Pengadaan Palm Kernel Shell</t>
  </si>
  <si>
    <t>10 Agustus 2023</t>
  </si>
  <si>
    <t>(CDAS-SMY09) Pekerjaan Reguler dan Rektifikasi PT iForte Solusi Infotek serta Pembangunan Feeder ICON+ dari PLN Icon Plus</t>
  </si>
  <si>
    <t>16 Agustus 2023</t>
  </si>
  <si>
    <t>(ABAS-SMY03) Pekerjaan Pembangunan Infrastruktur Telekomunikasi (Expand FTTH SPOP) di Bangli dari Biznet</t>
  </si>
  <si>
    <t>(CARC-SMY02) Pembelian 47 Unit Mobil dari CV Triple Tujuh</t>
  </si>
  <si>
    <t>21 Agustus 2023</t>
  </si>
  <si>
    <t>(PORI-SMY01) Pengembangan 40 unit Rumah pada Perumahan Sukamanah Islamic Village By Sharia Green Land Group</t>
  </si>
  <si>
    <t>29 Agustus 2023</t>
  </si>
  <si>
    <t>(SMIX-SMD01) Icing Sugar Plant Project untuk PT Sentra Usahatama Jaya</t>
  </si>
  <si>
    <t>30 Agustus 2023</t>
  </si>
  <si>
    <t>(STEC-SMY02) Pembangunan Gedung Laboratorium Biosafety Level (BSL) 2 Pada 2 (Dua) Dinas Kesehatan Tingkat Kabupaten</t>
  </si>
  <si>
    <t>(MCBI-SMD04) Pengadaan U-Ditch untuk Proyek Pembuatan Drainase pada Jalan Raya Divre III Palembang</t>
  </si>
  <si>
    <t>(KTSS-SMD02) Project Pengadaan Jilbab Elzatta</t>
  </si>
  <si>
    <t>(SHAI-SMD01) Pengadaan Scarf untuk Zoya</t>
  </si>
  <si>
    <t>(ASTK-SMD04) Pengadaan FTTH Pole Deposit dari PT iForte Solusi Infotek</t>
  </si>
  <si>
    <t>(CDAS-SMD10) Pekerjaan Reguler dan Rektifikasi PT iForte Solusi Infotek</t>
  </si>
  <si>
    <t>(TESS-SMY07) Pekerjaan Pembangunan Menara Tower site DS Ulak Lebar – Lahat, Setu - Bambu Apus dan Badan Diklat Kejaksaan dari PT Bina Mitra Sehati</t>
  </si>
  <si>
    <t>(IDTS-SMD02) Pengadaan Alat Laboratorium Pengecekan Kualitas Mutu Air dari PAM JAYA</t>
  </si>
  <si>
    <t>(ENKR-SMY02) Perluasan Villa Delima Residence dengan Pembangunan 55 Unit Rumah Baru</t>
  </si>
  <si>
    <t>4 Oktober 2023</t>
  </si>
  <si>
    <t>(BINS-SMY06) Pekerjaan Penarikan Kabel Fiber Optik dari PT Telkom Akses</t>
  </si>
  <si>
    <t>12 Oktober 2023</t>
  </si>
  <si>
    <t>(ANTA-SMY01) Proyek Penyediaan Jasa Bimbingan Teknis dan Kewirausahaan di Sumatera Utara dari Kementrian Perindustrian RI</t>
  </si>
  <si>
    <t>(KTSS-SMD03) Project Pengadaan Jilbab Elzatta</t>
  </si>
  <si>
    <t>19 Oktober 2023</t>
  </si>
  <si>
    <t>(MIRK-SMD02) Pekerjaan Sipil PLN GI KTT Data Center dari PT Elsewedy Electric Indonesia</t>
  </si>
  <si>
    <t>26 Oktober 2023</t>
  </si>
  <si>
    <t>(GENI-SMY01) Pengadaan Asset Register JTR (Jaringan Tegangan Rendah), SR (Sambungan Rumah) dan APP (Alat Pengukur dan Pembatas) dari PT PLN (Persero)</t>
  </si>
  <si>
    <t>(IDTS-SMD03) Pengadaan Alat Laboratorium untuk PT Surya Gemilang Estetika</t>
  </si>
  <si>
    <t>(ALBA-SMY01) Pengadaan Hijab Instan Brand Albata Hijab</t>
  </si>
  <si>
    <t>(KTSS-SMD04) Project Pengadaan Jilbab Elzatta</t>
  </si>
  <si>
    <t>(TKNO-SMY01) Project Pengadaan Alat Laboratorium Oil Clinic dari Pertamina Lubricants</t>
  </si>
  <si>
    <t>(SHAI-SMY02) Pengadaan Scarf dan Dress untuk Zoya</t>
  </si>
  <si>
    <t>(YZTE-SMY04) Pengadaan Perangkat Pendukung Layanan Jaringan untuk Universitas Lampung dan UIN Raden Intan Lampung Tahun 2023</t>
  </si>
  <si>
    <t>(DTRE-SMY01) Pengadaan Busana Muslim Brand Dthree</t>
  </si>
  <si>
    <t>(TAKA-SMY01) Pembelian Lahan untuk Pengembangan Perumahan Salak View Tahap 2</t>
  </si>
  <si>
    <t>(CDAS-SMY11) Pekerjaan New Installation Backhaul MPLS Area Batam Ring 1 PT. iForte Solusi Infotek</t>
  </si>
  <si>
    <t>(PABS-SMY03) Proyek Pembelian Peralatan Laboratorium Reagent Sequencing, Reagent Primers &amp; Probe, dan Next Generation Sequencing</t>
  </si>
  <si>
    <t>5 Desember 2023</t>
  </si>
  <si>
    <t>(GESM-SMY03) Modal Kerja 1 (satu) Tahun untuk Pekerjaan dari PT Pos Logistik Indonesia</t>
  </si>
  <si>
    <t>7 Desember 2023</t>
  </si>
  <si>
    <t>(LABS-SMY02) Pengadaan Alat Laboratorium Smartlab Rigaku, Particle Size Analyzer (PSA) + Zeta Potential AMERIGO dan XRF Rigaku ZSX Primusil:+Tube Above</t>
  </si>
  <si>
    <t>11 Desember 2023</t>
  </si>
  <si>
    <t>(BWKI-SMY01) Pengadaan Jasa Sewa Peralatan Post Trenching Project Pipeline Offshore PT Patra Drilling Contractor</t>
  </si>
  <si>
    <t>28 Desember 2023</t>
  </si>
  <si>
    <t>(SHAI-SMY03) Pengadaan Scarf untuk Shafira</t>
  </si>
  <si>
    <t>28 Maret 2022</t>
  </si>
  <si>
    <t>(SMSS-SMY01) Proyek Pengadaan Komoditas Karkas Ayam, Telur dan Beras</t>
  </si>
  <si>
    <t>31 Maret 2022</t>
  </si>
  <si>
    <t>(PBUT-SMD02) Proyek Kabel Fo 24 Core dari PT iForte Solusi Infotek</t>
  </si>
  <si>
    <t>(PBUT-SMD03) Proyek Fiberisasi Tower dari PT iForte Solusi Infotek</t>
  </si>
  <si>
    <t>(ACMT-SMY01) Proyek Pengadaan Komoditas Daging Sapi dan Daging Ayam</t>
  </si>
  <si>
    <t>(GJMM-SMD02) Proyek Tcloud Sentul dan Normalisasi Topologi ODC dari PT Telkom Akses</t>
  </si>
  <si>
    <t>(PBUT-SMD04) Proyek Fiberisasi Tower dari PT iForte Solusi Infotek</t>
  </si>
  <si>
    <t>10 Mei 2022</t>
  </si>
  <si>
    <t>(MCBP-SMD01) Pengadaan Material Precast Uditch kepada PT Brantas Abipraya - Bodiacs (KSO)</t>
  </si>
  <si>
    <t>12 Mei 2022</t>
  </si>
  <si>
    <t>(COSI-SMY01) Pengadaan Automatic Backwash Seawater Filter untuk PT Pertamina Hulu Energi Offshore North West Java (PT PHE ONWJ)</t>
  </si>
  <si>
    <t>(SCGI-SMY01) Pengerjaan Wellpad Preparation, Geothermal area Patuha, Ciwidey, Jawa Barat</t>
  </si>
  <si>
    <t>(TESS-SMD01) Proyek Pembangunan Tower Operator Telekomunikasi Indonesia</t>
  </si>
  <si>
    <t>20 Mei 2022</t>
  </si>
  <si>
    <t>(GJMM-SMD03) Proyek FO FTTH 2022 di Wilayah Regional II dari PT Telkom Akses</t>
  </si>
  <si>
    <t>25 Mei 2022</t>
  </si>
  <si>
    <t>(BINS-SMD01) Pekerjaan Shut-Off MSAN 2021 Tahap-7 untuk PT Telkom Akses</t>
  </si>
  <si>
    <t>30 Mei 2022</t>
  </si>
  <si>
    <t>(PBUT-SMD05) Fiberisasi Penarikan Kabel FO dari PT iForte Solusi Infotek</t>
  </si>
  <si>
    <t>2 Juni 2022</t>
  </si>
  <si>
    <t>(TESS-SMD02) Proyek Pembangunan Tower Operator Telekomunikasi Indonesia</t>
  </si>
  <si>
    <t>8 Juni 2022</t>
  </si>
  <si>
    <t>(BINS-SMD02) Pekerjaan Shut-Off MSAN 2021 Tahap-7 (Feederisasi Cileungsi Kelapa Nunggal) untuk PT Telkom Akses</t>
  </si>
  <si>
    <t>(PBUT-SMD06) Project Fiberisasi Tower dari PT iForte Solusi Infotek</t>
  </si>
  <si>
    <t>16 Juni 2022</t>
  </si>
  <si>
    <t>(MCBP-SMD02) Pengadaan dan Pengiriman Precast Ducting Utilitas Kabel dari PT PP (Persero) Tbk</t>
  </si>
  <si>
    <t>21 Juni 2022</t>
  </si>
  <si>
    <t>(SMSS-SMY02) Pengadaan Telur Ayam untuk PT. TDW Logistik Indonesia</t>
  </si>
  <si>
    <t>22 Juni 2022</t>
  </si>
  <si>
    <t>(BINS-SMY03) Penarikan FTTH Tahap 2 Tahun 2022 dan PTT3 UNSC TW 1 dari PT Telkom Akses</t>
  </si>
  <si>
    <t>(TESS-SMD03) Proyek Pembangunan Tower Operator Telekomunikasi Indonesia</t>
  </si>
  <si>
    <t>27 Juni 2022</t>
  </si>
  <si>
    <t>(FTHN-SMD01) Proyek pengadaan Beef Blade &amp; Chuck</t>
  </si>
  <si>
    <t>5 Juli 2022</t>
  </si>
  <si>
    <t>(MITE-SMD01) Penyediaan Harmonica Fence untuk Indonesia BAKTI 4G BTS Project</t>
  </si>
  <si>
    <t>7 Juli 2022</t>
  </si>
  <si>
    <t>(PBUT-SMD07) Project Fiberisasi Tower Cisekeh-Carita Bay dari PT iForte Solusi Infotek</t>
  </si>
  <si>
    <t>12 Juli 2022</t>
  </si>
  <si>
    <t>(FTHN-SMY02) Proyek pengadaan Beef Blade &amp; Chuck</t>
  </si>
  <si>
    <t>19 Juli 2022</t>
  </si>
  <si>
    <t>(FTHN-SMY03) Proyek pengadaan Buff Blade</t>
  </si>
  <si>
    <t>27 Juli 2022</t>
  </si>
  <si>
    <t>(CITI-SMY01) Pekerjaan Engineering kepada PT Pertamina Grup dan PT ABB</t>
  </si>
  <si>
    <t>(EXAB-SMD01) Electrical Installation Services dari PT Riau Andalan Paperboard International</t>
  </si>
  <si>
    <t>3 Agustus 2022</t>
  </si>
  <si>
    <t>(BINS-SMD04) Pekerjaan GAMAS, PT2, dan Penarikan KFD-24C &amp; 12C dari PT Telkom Akses</t>
  </si>
  <si>
    <t>(KRDK-SMD01) Huawei Project dari PT Digital Solusindo Bestama</t>
  </si>
  <si>
    <t>9 Agustus 2022</t>
  </si>
  <si>
    <t>(CDAS-SMD01) Proyek Rektifikasi Smartfren dan H3i dari PT iForte Solusi Infotek</t>
  </si>
  <si>
    <t>16 Agustus 2022</t>
  </si>
  <si>
    <t>(ABGR-SMD01) Proyek AOP 2022 RAN Integration PLN dari PT Indosat Tbk.</t>
  </si>
  <si>
    <t>25 Agustus 2022</t>
  </si>
  <si>
    <t>(MCBP-SMD03) Pengadaan Precast U-Ditch DS-3 (Zona 3 &amp; Zona 4) dari PT Hutama Karya Infrastruktur</t>
  </si>
  <si>
    <t>(FTHN-SMY04) Pengadaan Daging Kerbau Impor</t>
  </si>
  <si>
    <t>(PKSI-SMY01) Pengadaan Kernel-Shell, Palm dari PT Indocement Tunggal Prakarsa, Tbk</t>
  </si>
  <si>
    <t>(SALM-SMD02) Pengadaan Bahan Baku Konveksi dari PT Jakcloth Online Sejahtera</t>
  </si>
  <si>
    <t>(LABS-SMY01) Proyek Pengadaan Peralatan Laboratorium dari PT Wijaya Karya Rekayasa Konstruksi</t>
  </si>
  <si>
    <t>(BSBE-SMD01) Pembuatan Painting Line Alternatif 2 dari PT Sentra Surya Ekajaya</t>
  </si>
  <si>
    <t>(TESS-SMD04) Proyek Pembangunan Tower Operator Telekomunikasi Indonesia</t>
  </si>
  <si>
    <t>(SMSS-SMY03) Pengadaan Beras Premium dari PT Bumi Manfaat Gemilang</t>
  </si>
  <si>
    <t>5 Oktober 2022</t>
  </si>
  <si>
    <t>(FTHN-SMY05) Pengadaan Daging Kerbau Amroon</t>
  </si>
  <si>
    <t>11 Oktober 2022</t>
  </si>
  <si>
    <t>(PKSI-SMY02) Pengadaan Palm Kernel Shell dari PT Iwatani Indonesia untuk PT Asahimas Chemical</t>
  </si>
  <si>
    <t>14 Oktober 2022</t>
  </si>
  <si>
    <t>(MCBP-SMD04) Pengadaan Precast U-Ditch DS-3 (Zona 5) dari PT Hutama Karya Infrastruktur</t>
  </si>
  <si>
    <t>19 Oktober 2022</t>
  </si>
  <si>
    <t>(ARRA-SMD01) Pengadaan Pakaian Muslim Brand ARRA</t>
  </si>
  <si>
    <t>24 Oktober 2022</t>
  </si>
  <si>
    <t>(CITI-SMY02) Pengadaan Boiler System Metering Device Pada Plant Banjaran PT Kimia Farma Tbk.</t>
  </si>
  <si>
    <t>27 Oktober 2022</t>
  </si>
  <si>
    <t>(NIDA-SMD01) Pengadaan Water Treatment Package Pilot Waterflood Struktur Bentayan (BNT) Field Ramba Zona 4 PT Pertamina EP</t>
  </si>
  <si>
    <t>31 Oktober 2022</t>
  </si>
  <si>
    <t>(CDAS-SMD02) Improvement Backbone Sulawesi UPL PLN Moutong - GI Marisa</t>
  </si>
  <si>
    <t>(BETA-SMY01) Pengadaan Sistem Pemantauan Kualitas Air Secara Online untuk Dinas Lingkungan Hidup Kab. Majalengka dan Kab. Morowali Utara</t>
  </si>
  <si>
    <t>(TESS-SMD05) Proyek Pembangunan Tower Operator Telekomunikasi Indonesia</t>
  </si>
  <si>
    <t>(FARA-SMY01) Pengadaan Bungkil Sawit dari PT Mitrajaya Abadi Sejahtera</t>
  </si>
  <si>
    <t>(PKSI-SMY03) Pengadaan Kernel-Shell, Palm / PKS (Cangkang Kelapa Sawit) dari PT Cikarang Listrindo, Tbk</t>
  </si>
  <si>
    <t>(ASTK-SMD01) Pengadaan Perangkat Optical Network Terminal (ONT) dari PT Omega Media Global</t>
  </si>
  <si>
    <t>(TERA-SMD01) Pengadaan WWTP Package Dewa Field Adera Zona 4 PT Pertamina EP</t>
  </si>
  <si>
    <t>2 Desember 2022</t>
  </si>
  <si>
    <t>(ZAMA-SMD01) Pengadaan Pakaian Muslim berupa Gamis Wanita</t>
  </si>
  <si>
    <t>15 Desember 2022</t>
  </si>
  <si>
    <t>(KRDK-SMD02) Huawei Project dari PT Digital Solusindo Bestama</t>
  </si>
  <si>
    <t>19 Desember 2022</t>
  </si>
  <si>
    <t>(ASTK-SMD02) Pengadaan Perangkat Core Outdoor FTTH Box Full Set Mounting dari PT Petro One Indonesia</t>
  </si>
  <si>
    <t>21 Desember 2022</t>
  </si>
  <si>
    <t>(MCBI-SMD01) Pengadaan Precast U-Ditch DS-3b dan Cover Precast U-Ditch DS-3b dari PT Megacon Bangun Perkasa untuk Proyek Tol Sumatera PT Hutama Karya Infrastruktur.</t>
  </si>
  <si>
    <t>(OSAA-SMY01) Pengadaan Barang Medis Habis Pakai (BMHP) di RSUD Praya Kabupaten Lombok Tengah</t>
  </si>
  <si>
    <t>3 Oktober 2024</t>
  </si>
  <si>
    <t>(MIKS-SMY02) Pekerjaan Reguler Connectivity FO PT iForte Solusi Infotek</t>
  </si>
  <si>
    <t>(PKSI-SMY14) Proyek Pengadaan Palm Kernel Shell dari PT Cikarang Listrindo Tbk</t>
  </si>
  <si>
    <t>(SHAI-SMY07) Pengadaan Hijab dan Busana Muslim untuk Shafira dan Zoya</t>
  </si>
  <si>
    <t>(PABS-SMY07) Project Pengadaan Reagent Pendukung Penelitian Next Generation Sequencing untuk Pemerintah dan Swasta</t>
  </si>
  <si>
    <t>27 Agustus 2024</t>
  </si>
  <si>
    <t>(BITS-SMY01) Project Pengadaan Alat Single Cell Sequencing dan Alat Laboratorium Umum untuk Customers dari Universitas Negeri dan Swasta</t>
  </si>
  <si>
    <t>(PKSI-SMY13) Proyek Pengadaan Palm Kernel Shell dari PT Kahatex</t>
  </si>
  <si>
    <t>26 Agustus 2024</t>
  </si>
  <si>
    <t>(TSLA-SMY03) Pekerjaan Pengadaan dan Pemasangan Proteksi Petir DGS UPT Kaltimra dari PT PLN (Persero)</t>
  </si>
  <si>
    <t>20 Agustus 2024</t>
  </si>
  <si>
    <t>(PABS-SMY06) Project Pengadaan Reagent Pendukung Penelitian Next Generation Sequencing untuk Pemerintah dan Swasta</t>
  </si>
  <si>
    <t>14 Agustus 2024</t>
  </si>
  <si>
    <t>(KTSS-SMY09) Project Pengadaan Jilbab Elzatta</t>
  </si>
  <si>
    <t>13 Agustus 2024</t>
  </si>
  <si>
    <t>(MCBI-SMD07) Pengadaan U-Ditch, Penutup U-Ditch, Saluran U-Ditch dan Box Culvert</t>
  </si>
  <si>
    <t>9 Agustus 2024</t>
  </si>
  <si>
    <t>(MMUA-SMY01) Pekerjaan Arsitek Struktur &amp; MEP Masjid Al-Riyadl Cianjur, CSR Cianjur Earthquake Recovery Construction</t>
  </si>
  <si>
    <t>31 Juli 2024</t>
  </si>
  <si>
    <t>(TSMO-SMY01) Proyek Pengadaan Barang Kepada Pertamina (group) dan Perusahaan Petrokimia</t>
  </si>
  <si>
    <t>29 Agustus 2024</t>
  </si>
  <si>
    <t>(SHAI-SMY06) Pengadaan Busana Muslim untuk Shafira dan Zoya</t>
  </si>
  <si>
    <t>18 Juli 2024</t>
  </si>
  <si>
    <t>(CITE-SMY05) Pekerjaan Management Execution Service Untuk ROLLS-ROYCE dari PT Hexa Prima Mekanikal</t>
  </si>
  <si>
    <t>(INAG-SMY01) Pengadaan Mesin untuk Dinas Koperasi, Usaha Kecil Menengah, Perindustrian, dan Perdagangan Kab. Solok serta Politeknik Negeri Nusa Utara, Sangihe</t>
  </si>
  <si>
    <t>24 Juli 2024</t>
  </si>
  <si>
    <t>16,06% </t>
  </si>
  <si>
    <t>(SALA-SMY01) Pembangunan 20 Unit Rumah pada Perumahan Laladon Indah Baru 2, Bogor</t>
  </si>
  <si>
    <t>(SHAI-SMY05) Pengadaan Pakaian Muslim untuk Shafira</t>
  </si>
  <si>
    <t>28 Juni 2024</t>
  </si>
  <si>
    <t>(PKSI-SMY12) Proyek Pengadaan Palm Kernel Shell dari PT Kahatex</t>
  </si>
  <si>
    <t>4 Juli 2024</t>
  </si>
  <si>
    <t>(STEC-SMY03) Pembangunan Full Package Modular Operation Theater dari PT Mandiri Pratama Cemerlang untuk 2 RSUD di Indonesia</t>
  </si>
  <si>
    <t>27 Juni 2024</t>
  </si>
  <si>
    <t>(ZMAS-SMD01) Pekerjaan Strutting Proyek RS Eka Hospital BSD</t>
  </si>
  <si>
    <t>21 Juni 2024</t>
  </si>
  <si>
    <t>(ALBA-SMY02) Pengadaan Produk Hijab dan Dress Muslimah Brand Albatahijab</t>
  </si>
  <si>
    <t>20 Juni 2024</t>
  </si>
  <si>
    <t>(WIBI-SMY04) Pekerjaan Power Transformer di Pertamina Refinery Unit II Dumai</t>
  </si>
  <si>
    <t>(PKSI-SMY11) Proyek Instalasi PLTS dari PT Sumberdaya Pembangunan Energi untuk PT Sankeikid Manutec Indonesia</t>
  </si>
  <si>
    <t>12 Juni 2024</t>
  </si>
  <si>
    <t>(TSLA-SMY02) Pekerjaan Pengadaan dan Pemasangan Proteksi Petir DGS UPT Pontianak dari PT PLN (Persero)</t>
  </si>
  <si>
    <t>(KTSS-SMY08) Project Pengadaan Jilbab Elzatta</t>
  </si>
  <si>
    <t>19 Juni 2024</t>
  </si>
  <si>
    <t>(ZAMA-SMY03) Pengadaan Pakaian Muslim Brand MyShawl</t>
  </si>
  <si>
    <t>5 Juni 2024</t>
  </si>
  <si>
    <t>(RZAA-SMY01) Paket Pekerjaan dengan End User Pertamina Group</t>
  </si>
  <si>
    <t>30 Mei 2024</t>
  </si>
  <si>
    <t>(IDTS-SMY04) Project Pengadaan 1 Unit Alat Laboratorium HPLC Amino Acid dengan Calon User Universitas Negeri di Indonesia</t>
  </si>
  <si>
    <t>27 Mei 2024</t>
  </si>
  <si>
    <t>(CITE-SMY04) Project Pemeliharaan ATG dan TAS dari PT Pertamina</t>
  </si>
  <si>
    <t>22 Mei 2024</t>
  </si>
  <si>
    <t>(SHAI-SMY04) Pengadaan Pakaian Muslim dan Scarf untuk Zoya</t>
  </si>
  <si>
    <t>17 Mei 2024</t>
  </si>
  <si>
    <t>(KTSS-SMY07) Project Pengadaan Jilbab Elzatta</t>
  </si>
  <si>
    <t>(AMAM-SMY01) Modal Kerja Pengadaan Jasa Logistik dan Pengadaan Barang Tahap 1 untuk Customer Perusahaan Nasional dan Multinasional</t>
  </si>
  <si>
    <t>14 Mei 2024</t>
  </si>
  <si>
    <t>Tenor Sukuk (Bulan)</t>
  </si>
  <si>
    <t>(YZTE-SMY05) Pengadaan Perangkat Fiber Optic MPO PT Megayasa Teknologi Indonesia (M Tech) atas project dari PT Amman Mineral International Tbk</t>
  </si>
  <si>
    <t>(CDAS-SMY13) Pekerjaan FO Backbone Pulling Cable Services Area Batam PT iForte Solusi Infotek</t>
  </si>
  <si>
    <t>(TSLA-SMY01) Rencana pengadaan Elektrical Bulk &amp; Accessories untuk Pertamina Group</t>
  </si>
  <si>
    <t>(TESS-SMY08) Pekerjaan Pembangunan Menara Tower dari PT Bina Mitra Sehati site Fakultas Teknik Universitas Indonesia, Bumiwangi Ciparay, Karet Semanggi Setiabudi, Wijaya Grogol Petamburan, Ragunan Ps Minggu 2</t>
  </si>
  <si>
    <t>(BRIN-SMY01) Pembangunan 6 Unit Rumah Cluster Kayu Manis Matraman Jakarta Timur</t>
  </si>
  <si>
    <t>(PABS-SMY05) Project Pengadaan Reagent dan Alat Pendukung Next Generation Sequencing (NGS) untuk Perusahaan Swasta</t>
  </si>
  <si>
    <t>27 Maret 2024</t>
  </si>
  <si>
    <t>(MIPA-SMY01) Project Pengadaan Busana Muslim untuk Brand Elzatta</t>
  </si>
  <si>
    <t>25 Maret 2024</t>
  </si>
  <si>
    <t>(MCBI-SMD06) Pengadaan Beton Precast Half Slab Precast</t>
  </si>
  <si>
    <t>8 Maret 2024</t>
  </si>
  <si>
    <t>(PABS-SMY04) Project Pengadaan Reagent dan Alat Pendukung Next Generation Sequencing (NGS) untuk Pemerintah dan Swasta</t>
  </si>
  <si>
    <t>26 Februari 2024</t>
  </si>
  <si>
    <t>(GESM-SMY04) Modal kerja 1 (satu) tahun untuk existing customer dan new customer tahap 4 dari PT Gemilang Sukses Mandiri</t>
  </si>
  <si>
    <t>22 Februari 2024</t>
  </si>
  <si>
    <t>(PKSI-SMY10) Proyek Pengadaan Palm Kernel Shell</t>
  </si>
  <si>
    <t>20 Februari 2024</t>
  </si>
  <si>
    <t>(KTSS-SMY06) Project Pengadaan Jilbab Elzatta</t>
  </si>
  <si>
    <t>(MCBI-SMY05) Pengadaan Beton Precast Half Slab Precast</t>
  </si>
  <si>
    <t>8 Januari 2024</t>
  </si>
  <si>
    <t>(KTSS-SMY05) Project Pengadaan Jilbab Elzatta</t>
  </si>
  <si>
    <t>15 Januari 2024</t>
  </si>
  <si>
    <t>(INAC-SMY02) Produksi Kue Kering Brand Ina Cookies Cake and Gift</t>
  </si>
  <si>
    <t>31 Januari 2024</t>
  </si>
  <si>
    <t>Jumlah Project Sukuk</t>
  </si>
  <si>
    <t>18,00% </t>
  </si>
  <si>
    <t>17,00% </t>
  </si>
  <si>
    <t>16,00% </t>
  </si>
  <si>
    <t>16,17% </t>
  </si>
  <si>
    <t>9 Februari 2022</t>
  </si>
  <si>
    <t>(PBUT-SMD01) Proyek Pengadaan dan Pemasangan Fiber Optik dari PT Telkom Akses</t>
  </si>
  <si>
    <t>18 Februari 2022</t>
  </si>
  <si>
    <t>(LACR-SMY01) Proyek pengadaan Ayam Karkas dari PT Gilang Pratama Santoso</t>
  </si>
  <si>
    <t>16,20% </t>
  </si>
  <si>
    <t>17,18% </t>
  </si>
  <si>
    <t>15,40% </t>
  </si>
  <si>
    <t>15,12% </t>
  </si>
  <si>
    <t>20,06% </t>
  </si>
  <si>
    <t>18,73% </t>
  </si>
  <si>
    <t>18,31% </t>
  </si>
  <si>
    <t>15,28% </t>
  </si>
  <si>
    <t>15,26% </t>
  </si>
  <si>
    <t>15,07% </t>
  </si>
  <si>
    <t>15,60% </t>
  </si>
  <si>
    <t>17,03% </t>
  </si>
  <si>
    <t>18,10% </t>
  </si>
  <si>
    <t>15,62% </t>
  </si>
  <si>
    <t>15,24% </t>
  </si>
  <si>
    <t>16,04% </t>
  </si>
  <si>
    <t>15,98% </t>
  </si>
  <si>
    <t>15,04% </t>
  </si>
  <si>
    <t>15,03% </t>
  </si>
  <si>
    <t>15,17% </t>
  </si>
  <si>
    <t>15,38% </t>
  </si>
  <si>
    <t>15,37% </t>
  </si>
  <si>
    <t>15,15% </t>
  </si>
  <si>
    <t>15,18% </t>
  </si>
  <si>
    <t>17,87% </t>
  </si>
  <si>
    <t>16,26% </t>
  </si>
  <si>
    <t>15,20% </t>
  </si>
  <si>
    <t>16,80% </t>
  </si>
  <si>
    <t>BI-RATE</t>
  </si>
  <si>
    <t>BI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</si>
</sst>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Rp&quot;#,##0;[Red]\-&quot;Rp&quot;#,##0"/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[$-F800]dddd\,\ mmmm\ dd\,\ yyyy"/>
    <numFmt numFmtId="167" formatCode="0.000%"/>
    <numFmt numFmtId="168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161C2D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161C2D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0" fontId="0" fillId="0" borderId="0" xfId="0" applyNumberFormat="1"/>
    <xf numFmtId="164" fontId="0" fillId="0" borderId="0" xfId="1" applyNumberFormat="1" applyFont="1"/>
    <xf numFmtId="3" fontId="0" fillId="0" borderId="0" xfId="0" applyNumberFormat="1"/>
    <xf numFmtId="10" fontId="2" fillId="0" borderId="0" xfId="2" applyNumberFormat="1" applyFont="1"/>
    <xf numFmtId="0" fontId="2" fillId="0" borderId="0" xfId="0" applyFont="1"/>
    <xf numFmtId="3" fontId="2" fillId="0" borderId="0" xfId="0" applyNumberFormat="1" applyFont="1"/>
    <xf numFmtId="10" fontId="2" fillId="0" borderId="0" xfId="0" applyNumberFormat="1" applyFont="1"/>
    <xf numFmtId="15" fontId="0" fillId="0" borderId="0" xfId="0" applyNumberFormat="1"/>
    <xf numFmtId="15" fontId="2" fillId="0" borderId="0" xfId="0" applyNumberFormat="1" applyFont="1"/>
    <xf numFmtId="0" fontId="4" fillId="0" borderId="0" xfId="0" applyFont="1"/>
    <xf numFmtId="0" fontId="0" fillId="0" borderId="0" xfId="0" applyAlignment="1">
      <alignment vertical="center" wrapText="1"/>
    </xf>
    <xf numFmtId="1" fontId="0" fillId="0" borderId="0" xfId="0" applyNumberFormat="1"/>
    <xf numFmtId="16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6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6" fontId="6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10" fontId="5" fillId="0" borderId="1" xfId="0" applyNumberFormat="1" applyFont="1" applyBorder="1" applyAlignment="1">
      <alignment horizontal="center" vertical="center"/>
    </xf>
    <xf numFmtId="1" fontId="0" fillId="0" borderId="1" xfId="2" applyNumberFormat="1" applyFont="1" applyBorder="1"/>
    <xf numFmtId="164" fontId="0" fillId="0" borderId="1" xfId="1" applyNumberFormat="1" applyFont="1" applyBorder="1"/>
    <xf numFmtId="165" fontId="0" fillId="0" borderId="1" xfId="0" applyNumberFormat="1" applyBorder="1"/>
    <xf numFmtId="165" fontId="0" fillId="0" borderId="1" xfId="2" applyNumberFormat="1" applyFont="1" applyBorder="1"/>
    <xf numFmtId="165" fontId="0" fillId="0" borderId="0" xfId="0" applyNumberFormat="1"/>
    <xf numFmtId="167" fontId="0" fillId="0" borderId="0" xfId="2" applyNumberFormat="1" applyFont="1"/>
    <xf numFmtId="0" fontId="0" fillId="0" borderId="1" xfId="2" applyNumberFormat="1" applyFont="1" applyBorder="1"/>
    <xf numFmtId="2" fontId="0" fillId="0" borderId="1" xfId="2" applyNumberFormat="1" applyFont="1" applyBorder="1"/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0" xfId="2" applyNumberFormat="1" applyFont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2" fontId="0" fillId="0" borderId="1" xfId="0" applyNumberFormat="1" applyBorder="1"/>
    <xf numFmtId="10" fontId="6" fillId="0" borderId="1" xfId="0" applyNumberFormat="1" applyFont="1" applyBorder="1" applyAlignment="1">
      <alignment horizontal="center" vertical="center"/>
    </xf>
    <xf numFmtId="168" fontId="0" fillId="0" borderId="1" xfId="1" applyNumberFormat="1" applyFont="1" applyBorder="1"/>
    <xf numFmtId="10" fontId="0" fillId="2" borderId="0" xfId="2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0" fontId="0" fillId="2" borderId="1" xfId="2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0" fontId="0" fillId="2" borderId="0" xfId="2" applyNumberFormat="1" applyFont="1" applyFill="1" applyBorder="1" applyAlignment="1">
      <alignment horizontal="center" vertical="center"/>
    </xf>
    <xf numFmtId="10" fontId="0" fillId="2" borderId="0" xfId="2" applyNumberFormat="1" applyFont="1" applyFill="1"/>
    <xf numFmtId="0" fontId="4" fillId="2" borderId="0" xfId="0" applyFont="1" applyFill="1"/>
    <xf numFmtId="0" fontId="3" fillId="0" borderId="0" xfId="0" applyFont="1" applyBorder="1"/>
    <xf numFmtId="165" fontId="0" fillId="0" borderId="0" xfId="0" applyNumberFormat="1" applyBorder="1"/>
    <xf numFmtId="10" fontId="0" fillId="0" borderId="1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64" zoomScale="116" workbookViewId="0">
      <selection activeCell="G66" sqref="G66:G68"/>
    </sheetView>
  </sheetViews>
  <sheetFormatPr defaultRowHeight="15" x14ac:dyDescent="0.25"/>
  <cols>
    <col min="1" max="1" width="22.85546875" bestFit="1" customWidth="1"/>
    <col min="2" max="2" width="29.7109375" customWidth="1"/>
    <col min="3" max="3" width="15.42578125" bestFit="1" customWidth="1"/>
    <col min="4" max="4" width="14.5703125" customWidth="1"/>
    <col min="5" max="5" width="21.7109375" bestFit="1" customWidth="1"/>
    <col min="6" max="6" width="15" customWidth="1"/>
  </cols>
  <sheetData>
    <row r="1" spans="1:7" ht="15.75" x14ac:dyDescent="0.25">
      <c r="A1" s="13" t="s">
        <v>1</v>
      </c>
      <c r="B1" s="13" t="s">
        <v>0</v>
      </c>
      <c r="C1" s="13" t="s">
        <v>9</v>
      </c>
      <c r="D1" s="13" t="s">
        <v>7</v>
      </c>
      <c r="E1" s="13" t="s">
        <v>8</v>
      </c>
      <c r="F1" s="13" t="s">
        <v>2</v>
      </c>
      <c r="G1" s="57" t="s">
        <v>513</v>
      </c>
    </row>
    <row r="2" spans="1:7" ht="45" x14ac:dyDescent="0.25">
      <c r="A2" s="2" t="s">
        <v>3</v>
      </c>
      <c r="B2" s="3" t="s">
        <v>4</v>
      </c>
      <c r="C2" s="4">
        <v>0.15820000000000001</v>
      </c>
      <c r="D2">
        <v>6</v>
      </c>
      <c r="E2" s="5">
        <v>3000000000</v>
      </c>
      <c r="F2">
        <v>72</v>
      </c>
      <c r="G2" s="56">
        <v>4.7500000000000001E-2</v>
      </c>
    </row>
    <row r="3" spans="1:7" ht="45" x14ac:dyDescent="0.25">
      <c r="A3" s="2" t="s">
        <v>5</v>
      </c>
      <c r="B3" s="3" t="s">
        <v>6</v>
      </c>
      <c r="C3" s="4">
        <v>0.2016</v>
      </c>
      <c r="D3">
        <v>6</v>
      </c>
      <c r="E3" s="5">
        <v>2000000000</v>
      </c>
      <c r="F3">
        <v>80</v>
      </c>
      <c r="G3" s="56">
        <v>4.7500000000000001E-2</v>
      </c>
    </row>
    <row r="4" spans="1:7" ht="60" x14ac:dyDescent="0.25">
      <c r="A4" t="s">
        <v>10</v>
      </c>
      <c r="B4" s="1" t="s">
        <v>11</v>
      </c>
      <c r="C4" s="7">
        <v>0.15679999999999999</v>
      </c>
      <c r="D4">
        <v>2</v>
      </c>
      <c r="E4" s="6">
        <v>2580000000</v>
      </c>
      <c r="F4">
        <v>106</v>
      </c>
      <c r="G4" s="56">
        <v>4.7500000000000001E-2</v>
      </c>
    </row>
    <row r="5" spans="1:7" ht="45" x14ac:dyDescent="0.25">
      <c r="A5" s="8" t="s">
        <v>12</v>
      </c>
      <c r="B5" s="1" t="s">
        <v>13</v>
      </c>
      <c r="C5" s="10">
        <v>0.20369999999999999</v>
      </c>
      <c r="D5">
        <v>12</v>
      </c>
      <c r="E5" s="9">
        <v>5000000000</v>
      </c>
      <c r="F5">
        <v>285</v>
      </c>
      <c r="G5" s="56">
        <v>4.7500000000000001E-2</v>
      </c>
    </row>
    <row r="6" spans="1:7" ht="75" x14ac:dyDescent="0.25">
      <c r="A6" s="8" t="s">
        <v>15</v>
      </c>
      <c r="B6" s="1" t="s">
        <v>14</v>
      </c>
      <c r="C6" s="10">
        <v>0.16600000000000001</v>
      </c>
      <c r="D6">
        <v>4</v>
      </c>
      <c r="E6" s="9">
        <v>2000000000</v>
      </c>
      <c r="F6">
        <v>135</v>
      </c>
      <c r="G6" s="56">
        <v>4.7500000000000001E-2</v>
      </c>
    </row>
    <row r="7" spans="1:7" ht="45" x14ac:dyDescent="0.25">
      <c r="A7" t="s">
        <v>16</v>
      </c>
      <c r="B7" s="1" t="s">
        <v>17</v>
      </c>
      <c r="C7" s="4">
        <v>0.1719</v>
      </c>
      <c r="D7">
        <v>6</v>
      </c>
      <c r="E7" s="6">
        <v>1500000000</v>
      </c>
      <c r="F7">
        <v>75</v>
      </c>
      <c r="G7" s="56">
        <v>4.7500000000000001E-2</v>
      </c>
    </row>
    <row r="8" spans="1:7" ht="45" x14ac:dyDescent="0.25">
      <c r="A8" t="s">
        <v>16</v>
      </c>
      <c r="B8" s="1" t="s">
        <v>18</v>
      </c>
      <c r="C8" s="4">
        <v>0.18659999999999999</v>
      </c>
      <c r="D8">
        <v>3</v>
      </c>
      <c r="E8" s="6">
        <v>1250000000</v>
      </c>
      <c r="F8">
        <v>75</v>
      </c>
      <c r="G8" s="56">
        <v>4.7500000000000001E-2</v>
      </c>
    </row>
    <row r="9" spans="1:7" ht="60" x14ac:dyDescent="0.25">
      <c r="A9" s="11">
        <v>45988</v>
      </c>
      <c r="B9" s="1" t="s">
        <v>24</v>
      </c>
      <c r="C9" s="4">
        <v>0.1507</v>
      </c>
      <c r="D9">
        <v>6</v>
      </c>
      <c r="E9" s="6">
        <v>1000000000</v>
      </c>
      <c r="F9">
        <v>114</v>
      </c>
      <c r="G9" s="56">
        <v>4.7500000000000001E-2</v>
      </c>
    </row>
    <row r="10" spans="1:7" ht="45" x14ac:dyDescent="0.25">
      <c r="A10" s="11">
        <v>45978</v>
      </c>
      <c r="B10" s="1" t="s">
        <v>19</v>
      </c>
      <c r="C10" s="4">
        <v>0.15409999999999999</v>
      </c>
      <c r="D10">
        <v>6</v>
      </c>
      <c r="E10" s="6">
        <v>2000000000</v>
      </c>
      <c r="F10">
        <v>105</v>
      </c>
      <c r="G10" s="56">
        <v>4.7500000000000001E-2</v>
      </c>
    </row>
    <row r="11" spans="1:7" ht="60" x14ac:dyDescent="0.25">
      <c r="A11" s="11">
        <v>45978</v>
      </c>
      <c r="B11" s="1" t="s">
        <v>20</v>
      </c>
      <c r="C11" s="4">
        <v>0.17430000000000001</v>
      </c>
      <c r="D11">
        <v>6</v>
      </c>
      <c r="E11" s="6">
        <v>700000000</v>
      </c>
      <c r="F11">
        <v>57</v>
      </c>
      <c r="G11" s="56">
        <v>4.7500000000000001E-2</v>
      </c>
    </row>
    <row r="12" spans="1:7" ht="60" x14ac:dyDescent="0.25">
      <c r="A12" s="11">
        <v>45974</v>
      </c>
      <c r="B12" s="1" t="s">
        <v>22</v>
      </c>
      <c r="C12" s="4">
        <v>0.18890000000000001</v>
      </c>
      <c r="D12">
        <v>2</v>
      </c>
      <c r="E12" s="6">
        <v>2000000000</v>
      </c>
      <c r="F12">
        <v>99</v>
      </c>
      <c r="G12" s="56">
        <v>4.7500000000000001E-2</v>
      </c>
    </row>
    <row r="13" spans="1:7" ht="60" x14ac:dyDescent="0.25">
      <c r="A13" s="11">
        <v>45972</v>
      </c>
      <c r="B13" s="1" t="s">
        <v>21</v>
      </c>
      <c r="C13" s="4">
        <v>0.1784</v>
      </c>
      <c r="D13">
        <v>5</v>
      </c>
      <c r="E13" s="6">
        <v>2900000000</v>
      </c>
      <c r="F13">
        <v>188</v>
      </c>
      <c r="G13" s="56">
        <v>4.7500000000000001E-2</v>
      </c>
    </row>
    <row r="14" spans="1:7" ht="45" x14ac:dyDescent="0.25">
      <c r="A14" s="11">
        <v>45964</v>
      </c>
      <c r="B14" s="1" t="s">
        <v>23</v>
      </c>
      <c r="C14" s="4">
        <v>0.1729</v>
      </c>
      <c r="D14">
        <v>5</v>
      </c>
      <c r="E14" s="6">
        <v>2000000000</v>
      </c>
      <c r="F14">
        <v>98</v>
      </c>
      <c r="G14" s="56">
        <v>4.7500000000000001E-2</v>
      </c>
    </row>
    <row r="15" spans="1:7" ht="30" x14ac:dyDescent="0.25">
      <c r="A15" t="s">
        <v>26</v>
      </c>
      <c r="B15" s="1" t="s">
        <v>25</v>
      </c>
      <c r="C15" s="4">
        <v>0.16139999999999999</v>
      </c>
      <c r="D15">
        <v>6</v>
      </c>
      <c r="E15" s="6">
        <v>1545000000</v>
      </c>
      <c r="F15">
        <v>90</v>
      </c>
      <c r="G15" s="56">
        <v>4.7500000000000001E-2</v>
      </c>
    </row>
    <row r="16" spans="1:7" ht="45" x14ac:dyDescent="0.25">
      <c r="A16" t="s">
        <v>28</v>
      </c>
      <c r="B16" s="1" t="s">
        <v>27</v>
      </c>
      <c r="C16" s="4">
        <v>0.15720000000000001</v>
      </c>
      <c r="D16">
        <v>6</v>
      </c>
      <c r="E16" s="6">
        <v>3000000000</v>
      </c>
      <c r="F16">
        <v>164</v>
      </c>
      <c r="G16" s="56">
        <v>4.7500000000000001E-2</v>
      </c>
    </row>
    <row r="17" spans="1:7" ht="45" x14ac:dyDescent="0.25">
      <c r="A17" t="s">
        <v>29</v>
      </c>
      <c r="B17" s="1" t="s">
        <v>30</v>
      </c>
      <c r="C17" s="4">
        <v>0.15629999999999999</v>
      </c>
      <c r="D17">
        <v>5</v>
      </c>
      <c r="E17" s="6">
        <v>950000000</v>
      </c>
      <c r="F17">
        <v>80</v>
      </c>
      <c r="G17" s="56">
        <v>4.7500000000000001E-2</v>
      </c>
    </row>
    <row r="18" spans="1:7" ht="45" x14ac:dyDescent="0.25">
      <c r="A18" t="s">
        <v>32</v>
      </c>
      <c r="B18" s="1" t="s">
        <v>31</v>
      </c>
      <c r="C18" s="4">
        <v>0.1729</v>
      </c>
      <c r="D18">
        <v>6</v>
      </c>
      <c r="E18" s="6">
        <v>2000000000</v>
      </c>
      <c r="F18">
        <v>144</v>
      </c>
      <c r="G18" s="56">
        <v>4.7500000000000001E-2</v>
      </c>
    </row>
    <row r="19" spans="1:7" ht="45" x14ac:dyDescent="0.25">
      <c r="A19" t="s">
        <v>32</v>
      </c>
      <c r="B19" s="1" t="s">
        <v>33</v>
      </c>
      <c r="C19" s="4">
        <v>0.19439999999999999</v>
      </c>
      <c r="D19">
        <v>4</v>
      </c>
      <c r="E19" s="6">
        <v>1500000000</v>
      </c>
      <c r="F19">
        <v>104</v>
      </c>
      <c r="G19" s="56">
        <v>4.7500000000000001E-2</v>
      </c>
    </row>
    <row r="20" spans="1:7" ht="30" x14ac:dyDescent="0.25">
      <c r="A20" s="11">
        <v>45929</v>
      </c>
      <c r="B20" s="1" t="s">
        <v>34</v>
      </c>
      <c r="C20" s="4">
        <v>0.2016</v>
      </c>
      <c r="D20">
        <v>10</v>
      </c>
      <c r="E20" s="6">
        <v>2000000000</v>
      </c>
      <c r="F20">
        <v>95</v>
      </c>
      <c r="G20" s="56">
        <v>4.7500000000000001E-2</v>
      </c>
    </row>
    <row r="21" spans="1:7" ht="45" x14ac:dyDescent="0.25">
      <c r="A21" s="11">
        <v>45929</v>
      </c>
      <c r="B21" s="1" t="s">
        <v>36</v>
      </c>
      <c r="C21" s="4">
        <v>0.17610000000000001</v>
      </c>
      <c r="D21">
        <v>6</v>
      </c>
      <c r="E21" s="6">
        <v>5000000000</v>
      </c>
      <c r="F21">
        <v>203</v>
      </c>
      <c r="G21" s="56">
        <v>4.7500000000000001E-2</v>
      </c>
    </row>
    <row r="22" spans="1:7" ht="30" x14ac:dyDescent="0.25">
      <c r="A22" s="11">
        <v>45924</v>
      </c>
      <c r="B22" s="1" t="s">
        <v>35</v>
      </c>
      <c r="C22" s="4">
        <v>0.15890000000000001</v>
      </c>
      <c r="D22">
        <v>6</v>
      </c>
      <c r="E22" s="6">
        <v>1000000000</v>
      </c>
      <c r="F22">
        <v>55</v>
      </c>
      <c r="G22" s="56">
        <v>4.7500000000000001E-2</v>
      </c>
    </row>
    <row r="23" spans="1:7" ht="90" x14ac:dyDescent="0.25">
      <c r="A23" s="11">
        <v>45902</v>
      </c>
      <c r="B23" s="1" t="s">
        <v>37</v>
      </c>
      <c r="C23" s="4">
        <v>0.16550000000000001</v>
      </c>
      <c r="D23">
        <v>3</v>
      </c>
      <c r="E23" s="6">
        <v>1200000000</v>
      </c>
      <c r="F23">
        <v>97</v>
      </c>
      <c r="G23" s="56">
        <v>0.05</v>
      </c>
    </row>
    <row r="24" spans="1:7" ht="60" x14ac:dyDescent="0.25">
      <c r="A24" s="11">
        <v>45902</v>
      </c>
      <c r="B24" s="1" t="s">
        <v>38</v>
      </c>
      <c r="C24" s="4">
        <v>0.1787</v>
      </c>
      <c r="D24">
        <v>8</v>
      </c>
      <c r="E24" s="6">
        <v>4100000000</v>
      </c>
      <c r="F24">
        <v>228</v>
      </c>
      <c r="G24" s="56">
        <v>0.05</v>
      </c>
    </row>
    <row r="25" spans="1:7" ht="90" x14ac:dyDescent="0.25">
      <c r="A25" t="s">
        <v>40</v>
      </c>
      <c r="B25" s="1" t="s">
        <v>39</v>
      </c>
      <c r="C25" s="4">
        <v>0.15229999999999999</v>
      </c>
      <c r="D25">
        <v>7</v>
      </c>
      <c r="E25" s="6">
        <v>550000000</v>
      </c>
      <c r="F25">
        <v>46</v>
      </c>
      <c r="G25" s="56">
        <v>0.05</v>
      </c>
    </row>
    <row r="26" spans="1:7" ht="60" x14ac:dyDescent="0.25">
      <c r="A26" t="s">
        <v>42</v>
      </c>
      <c r="B26" s="1" t="s">
        <v>41</v>
      </c>
      <c r="C26" s="4">
        <v>0.1507</v>
      </c>
      <c r="D26">
        <v>2</v>
      </c>
      <c r="E26" s="6">
        <v>2460000000</v>
      </c>
      <c r="F26">
        <v>105</v>
      </c>
      <c r="G26" s="56">
        <v>5.2499999999999998E-2</v>
      </c>
    </row>
    <row r="27" spans="1:7" ht="135" x14ac:dyDescent="0.25">
      <c r="A27" t="s">
        <v>50</v>
      </c>
      <c r="B27" s="1" t="s">
        <v>49</v>
      </c>
      <c r="C27" s="4">
        <v>0.16020000000000001</v>
      </c>
      <c r="D27">
        <v>8</v>
      </c>
      <c r="E27" s="6">
        <v>4500000000</v>
      </c>
      <c r="F27">
        <v>272</v>
      </c>
      <c r="G27" s="56">
        <v>5.2499999999999998E-2</v>
      </c>
    </row>
    <row r="28" spans="1:7" ht="60" x14ac:dyDescent="0.25">
      <c r="A28" t="s">
        <v>46</v>
      </c>
      <c r="B28" s="1" t="s">
        <v>45</v>
      </c>
      <c r="C28" s="4">
        <v>0.15260000000000001</v>
      </c>
      <c r="D28">
        <v>6</v>
      </c>
      <c r="E28" s="6">
        <v>3000000000</v>
      </c>
      <c r="F28">
        <v>189</v>
      </c>
      <c r="G28" s="56">
        <v>5.2499999999999998E-2</v>
      </c>
    </row>
    <row r="29" spans="1:7" ht="60" x14ac:dyDescent="0.25">
      <c r="A29" t="s">
        <v>44</v>
      </c>
      <c r="B29" s="1" t="s">
        <v>43</v>
      </c>
      <c r="C29" s="4">
        <v>0.156</v>
      </c>
      <c r="D29">
        <v>5</v>
      </c>
      <c r="E29" s="9">
        <v>2500000000</v>
      </c>
      <c r="F29">
        <v>139</v>
      </c>
      <c r="G29" s="56">
        <v>5.2499999999999998E-2</v>
      </c>
    </row>
    <row r="30" spans="1:7" ht="45" x14ac:dyDescent="0.25">
      <c r="A30" t="s">
        <v>48</v>
      </c>
      <c r="B30" s="1" t="s">
        <v>47</v>
      </c>
      <c r="C30" s="4">
        <v>0.1542</v>
      </c>
      <c r="D30">
        <v>6</v>
      </c>
      <c r="E30" s="6">
        <v>1190000000</v>
      </c>
      <c r="F30">
        <v>54</v>
      </c>
      <c r="G30" s="56">
        <v>5.2499999999999998E-2</v>
      </c>
    </row>
    <row r="31" spans="1:7" ht="45" x14ac:dyDescent="0.25">
      <c r="A31" t="s">
        <v>52</v>
      </c>
      <c r="B31" s="1" t="s">
        <v>51</v>
      </c>
      <c r="C31" s="4">
        <v>0.15029999999999999</v>
      </c>
      <c r="D31">
        <v>6</v>
      </c>
      <c r="E31" s="6">
        <v>2000000000</v>
      </c>
      <c r="F31">
        <v>121</v>
      </c>
      <c r="G31" s="56">
        <v>5.2499999999999998E-2</v>
      </c>
    </row>
    <row r="32" spans="1:7" ht="60" x14ac:dyDescent="0.25">
      <c r="A32" t="s">
        <v>54</v>
      </c>
      <c r="B32" s="1" t="s">
        <v>53</v>
      </c>
      <c r="C32" s="4">
        <v>0.154</v>
      </c>
      <c r="D32">
        <v>9</v>
      </c>
      <c r="E32" s="6">
        <v>1500000000</v>
      </c>
      <c r="F32">
        <v>128</v>
      </c>
      <c r="G32" s="56">
        <v>5.5E-2</v>
      </c>
    </row>
    <row r="33" spans="1:7" ht="75" x14ac:dyDescent="0.25">
      <c r="A33" t="s">
        <v>56</v>
      </c>
      <c r="B33" s="1" t="s">
        <v>55</v>
      </c>
      <c r="C33" s="4">
        <v>0.15790000000000001</v>
      </c>
      <c r="D33">
        <v>6</v>
      </c>
      <c r="E33" s="6">
        <v>823000000</v>
      </c>
      <c r="F33">
        <v>31</v>
      </c>
      <c r="G33" s="56">
        <v>5.5E-2</v>
      </c>
    </row>
    <row r="34" spans="1:7" ht="45" x14ac:dyDescent="0.25">
      <c r="A34" t="s">
        <v>58</v>
      </c>
      <c r="B34" s="1" t="s">
        <v>57</v>
      </c>
      <c r="C34" s="4">
        <v>0.15640000000000001</v>
      </c>
      <c r="D34">
        <v>5</v>
      </c>
      <c r="E34" s="6">
        <v>1033000000</v>
      </c>
      <c r="F34">
        <v>48</v>
      </c>
      <c r="G34" s="56">
        <v>5.5E-2</v>
      </c>
    </row>
    <row r="35" spans="1:7" ht="60" x14ac:dyDescent="0.25">
      <c r="A35" t="s">
        <v>60</v>
      </c>
      <c r="B35" s="1" t="s">
        <v>59</v>
      </c>
      <c r="C35" s="4">
        <v>0.15590000000000001</v>
      </c>
      <c r="D35">
        <v>7</v>
      </c>
      <c r="E35" s="6">
        <v>3000000000</v>
      </c>
      <c r="F35">
        <v>201</v>
      </c>
      <c r="G35" s="56">
        <v>5.5E-2</v>
      </c>
    </row>
    <row r="36" spans="1:7" ht="45" x14ac:dyDescent="0.25">
      <c r="A36" t="s">
        <v>62</v>
      </c>
      <c r="B36" s="1" t="s">
        <v>61</v>
      </c>
      <c r="C36" s="4">
        <v>0.1522</v>
      </c>
      <c r="D36">
        <v>8</v>
      </c>
      <c r="E36" s="6">
        <v>1570000000</v>
      </c>
      <c r="F36">
        <v>129</v>
      </c>
      <c r="G36" s="56">
        <v>5.5E-2</v>
      </c>
    </row>
    <row r="37" spans="1:7" ht="45" x14ac:dyDescent="0.25">
      <c r="A37" t="s">
        <v>64</v>
      </c>
      <c r="B37" s="1" t="s">
        <v>63</v>
      </c>
      <c r="C37" s="4">
        <v>0.17419999999999999</v>
      </c>
      <c r="D37">
        <v>10</v>
      </c>
      <c r="E37" s="6">
        <v>2092000000</v>
      </c>
      <c r="F37">
        <v>99</v>
      </c>
      <c r="G37" s="56">
        <v>5.5E-2</v>
      </c>
    </row>
    <row r="38" spans="1:7" ht="45" x14ac:dyDescent="0.25">
      <c r="A38" t="s">
        <v>66</v>
      </c>
      <c r="B38" s="1" t="s">
        <v>65</v>
      </c>
      <c r="C38" s="4">
        <v>0.16769999999999999</v>
      </c>
      <c r="D38">
        <v>10</v>
      </c>
      <c r="E38" s="6">
        <v>1400000000</v>
      </c>
      <c r="F38">
        <v>59</v>
      </c>
      <c r="G38" s="56">
        <v>5.5E-2</v>
      </c>
    </row>
    <row r="39" spans="1:7" ht="60" x14ac:dyDescent="0.25">
      <c r="A39" t="s">
        <v>68</v>
      </c>
      <c r="B39" s="1" t="s">
        <v>67</v>
      </c>
      <c r="C39" s="4">
        <v>0.16</v>
      </c>
      <c r="D39">
        <v>3</v>
      </c>
      <c r="E39" s="6">
        <v>1000000000</v>
      </c>
      <c r="F39">
        <v>45</v>
      </c>
      <c r="G39" s="56">
        <v>5.5E-2</v>
      </c>
    </row>
    <row r="40" spans="1:7" ht="60" x14ac:dyDescent="0.25">
      <c r="A40" t="s">
        <v>68</v>
      </c>
      <c r="B40" s="1" t="s">
        <v>69</v>
      </c>
      <c r="C40" s="4">
        <v>0.1663</v>
      </c>
      <c r="D40">
        <v>6</v>
      </c>
      <c r="E40" s="6">
        <v>5000000000</v>
      </c>
      <c r="F40">
        <v>267</v>
      </c>
      <c r="G40" s="56">
        <v>5.5E-2</v>
      </c>
    </row>
    <row r="41" spans="1:7" ht="60" x14ac:dyDescent="0.25">
      <c r="A41" t="s">
        <v>75</v>
      </c>
      <c r="B41" s="1" t="s">
        <v>74</v>
      </c>
      <c r="C41" s="4">
        <v>0.19520000000000001</v>
      </c>
      <c r="D41">
        <v>6</v>
      </c>
      <c r="E41" s="6">
        <v>1000000000</v>
      </c>
      <c r="F41">
        <v>56</v>
      </c>
      <c r="G41" s="56">
        <v>5.7500000000000002E-2</v>
      </c>
    </row>
    <row r="42" spans="1:7" ht="60" x14ac:dyDescent="0.25">
      <c r="A42" t="s">
        <v>75</v>
      </c>
      <c r="B42" s="1" t="s">
        <v>76</v>
      </c>
      <c r="C42" s="4">
        <v>0.19159999999999999</v>
      </c>
      <c r="D42">
        <v>6</v>
      </c>
      <c r="E42" s="6">
        <v>4000000000</v>
      </c>
      <c r="F42">
        <v>164</v>
      </c>
      <c r="G42" s="56">
        <v>5.7500000000000002E-2</v>
      </c>
    </row>
    <row r="43" spans="1:7" ht="45" x14ac:dyDescent="0.25">
      <c r="A43" t="s">
        <v>71</v>
      </c>
      <c r="B43" s="1" t="s">
        <v>70</v>
      </c>
      <c r="C43" s="4">
        <v>0.16209999999999999</v>
      </c>
      <c r="D43">
        <v>4</v>
      </c>
      <c r="E43" s="6">
        <v>2500000000</v>
      </c>
      <c r="F43">
        <v>130</v>
      </c>
      <c r="G43" s="56">
        <v>5.7500000000000002E-2</v>
      </c>
    </row>
    <row r="44" spans="1:7" ht="60" x14ac:dyDescent="0.25">
      <c r="A44" t="s">
        <v>73</v>
      </c>
      <c r="B44" s="1" t="s">
        <v>72</v>
      </c>
      <c r="C44" s="4">
        <v>0.15890000000000001</v>
      </c>
      <c r="D44">
        <v>3</v>
      </c>
      <c r="E44" s="6">
        <v>925000000</v>
      </c>
      <c r="F44">
        <v>39</v>
      </c>
      <c r="G44" s="56">
        <v>5.7500000000000002E-2</v>
      </c>
    </row>
    <row r="45" spans="1:7" ht="45" x14ac:dyDescent="0.25">
      <c r="A45" s="11">
        <v>45769</v>
      </c>
      <c r="B45" s="1" t="s">
        <v>77</v>
      </c>
      <c r="C45" s="4">
        <v>0.1525</v>
      </c>
      <c r="D45">
        <v>6</v>
      </c>
      <c r="E45" s="6">
        <v>1582000000</v>
      </c>
      <c r="F45">
        <v>77</v>
      </c>
      <c r="G45" s="56">
        <v>5.7500000000000002E-2</v>
      </c>
    </row>
    <row r="46" spans="1:7" ht="60" x14ac:dyDescent="0.25">
      <c r="A46" s="11">
        <v>45769</v>
      </c>
      <c r="B46" s="1" t="s">
        <v>78</v>
      </c>
      <c r="C46" s="4">
        <v>0.2077</v>
      </c>
      <c r="D46">
        <v>12</v>
      </c>
      <c r="E46" s="6">
        <v>5000000000</v>
      </c>
      <c r="F46">
        <v>160</v>
      </c>
      <c r="G46" s="56">
        <v>5.7500000000000002E-2</v>
      </c>
    </row>
    <row r="47" spans="1:7" ht="45" x14ac:dyDescent="0.25">
      <c r="A47" s="12">
        <v>45762</v>
      </c>
      <c r="B47" s="1" t="s">
        <v>79</v>
      </c>
      <c r="C47" s="4">
        <v>0.15210000000000001</v>
      </c>
      <c r="D47">
        <v>6</v>
      </c>
      <c r="E47" s="6">
        <v>2000000000</v>
      </c>
      <c r="F47">
        <v>163</v>
      </c>
      <c r="G47" s="56">
        <v>5.7500000000000002E-2</v>
      </c>
    </row>
    <row r="48" spans="1:7" ht="30" x14ac:dyDescent="0.25">
      <c r="A48" s="11">
        <v>45755</v>
      </c>
      <c r="B48" s="1" t="s">
        <v>80</v>
      </c>
      <c r="C48" s="4">
        <v>0.17199999999999999</v>
      </c>
      <c r="D48">
        <v>6</v>
      </c>
      <c r="E48" s="6">
        <v>4900000000</v>
      </c>
      <c r="F48">
        <v>239</v>
      </c>
      <c r="G48" s="56">
        <v>5.7500000000000002E-2</v>
      </c>
    </row>
    <row r="49" spans="1:7" ht="45" x14ac:dyDescent="0.25">
      <c r="A49" t="s">
        <v>82</v>
      </c>
      <c r="B49" s="1" t="s">
        <v>81</v>
      </c>
      <c r="C49" s="4">
        <v>0.17699999999999999</v>
      </c>
      <c r="D49">
        <v>6</v>
      </c>
      <c r="E49" s="6">
        <v>3500000000</v>
      </c>
      <c r="F49">
        <v>182</v>
      </c>
      <c r="G49" s="56">
        <v>5.7500000000000002E-2</v>
      </c>
    </row>
    <row r="50" spans="1:7" ht="60" x14ac:dyDescent="0.25">
      <c r="A50" t="s">
        <v>84</v>
      </c>
      <c r="B50" s="1" t="s">
        <v>83</v>
      </c>
      <c r="C50" s="4">
        <v>0.1736</v>
      </c>
      <c r="D50">
        <v>11</v>
      </c>
      <c r="E50" s="6">
        <v>3500000000</v>
      </c>
      <c r="F50">
        <v>161</v>
      </c>
      <c r="G50" s="56">
        <v>5.7500000000000002E-2</v>
      </c>
    </row>
    <row r="51" spans="1:7" ht="30" x14ac:dyDescent="0.25">
      <c r="A51" t="s">
        <v>90</v>
      </c>
      <c r="B51" s="1" t="s">
        <v>89</v>
      </c>
      <c r="C51" s="4">
        <v>0.16800000000000001</v>
      </c>
      <c r="D51">
        <v>4</v>
      </c>
      <c r="E51" s="6">
        <v>4000000000</v>
      </c>
      <c r="F51">
        <v>161</v>
      </c>
      <c r="G51" s="56">
        <v>5.7500000000000002E-2</v>
      </c>
    </row>
    <row r="52" spans="1:7" ht="60" x14ac:dyDescent="0.25">
      <c r="A52" t="s">
        <v>94</v>
      </c>
      <c r="B52" s="1" t="s">
        <v>93</v>
      </c>
      <c r="C52" s="4">
        <v>0.16170000000000001</v>
      </c>
      <c r="D52">
        <v>6</v>
      </c>
      <c r="E52" s="6">
        <v>647000000</v>
      </c>
      <c r="F52">
        <v>31</v>
      </c>
      <c r="G52" s="56">
        <v>5.7500000000000002E-2</v>
      </c>
    </row>
    <row r="53" spans="1:7" ht="60" x14ac:dyDescent="0.25">
      <c r="A53" t="s">
        <v>88</v>
      </c>
      <c r="B53" s="1" t="s">
        <v>87</v>
      </c>
      <c r="C53" s="4">
        <v>0.15970000000000001</v>
      </c>
      <c r="D53">
        <v>6</v>
      </c>
      <c r="E53" s="6">
        <v>1010000000</v>
      </c>
      <c r="F53">
        <v>54</v>
      </c>
      <c r="G53" s="56">
        <v>5.7500000000000002E-2</v>
      </c>
    </row>
    <row r="54" spans="1:7" ht="60" x14ac:dyDescent="0.25">
      <c r="A54" t="s">
        <v>86</v>
      </c>
      <c r="B54" s="1" t="s">
        <v>85</v>
      </c>
      <c r="C54" s="4">
        <v>0.15290000000000001</v>
      </c>
      <c r="D54">
        <v>12</v>
      </c>
      <c r="E54" s="6">
        <v>3500000000</v>
      </c>
      <c r="F54">
        <v>184</v>
      </c>
      <c r="G54" s="56">
        <v>5.7500000000000002E-2</v>
      </c>
    </row>
    <row r="55" spans="1:7" ht="45" x14ac:dyDescent="0.25">
      <c r="A55" t="s">
        <v>92</v>
      </c>
      <c r="B55" s="1" t="s">
        <v>91</v>
      </c>
      <c r="C55" s="4">
        <v>0.1724</v>
      </c>
      <c r="D55">
        <v>4</v>
      </c>
      <c r="E55" s="6">
        <v>1100000000</v>
      </c>
      <c r="F55">
        <v>15</v>
      </c>
      <c r="G55" s="56">
        <v>5.7500000000000002E-2</v>
      </c>
    </row>
    <row r="56" spans="1:7" ht="60" x14ac:dyDescent="0.25">
      <c r="A56" t="s">
        <v>96</v>
      </c>
      <c r="B56" s="1" t="s">
        <v>95</v>
      </c>
      <c r="C56" s="4">
        <v>0.16200000000000001</v>
      </c>
      <c r="D56">
        <v>6</v>
      </c>
      <c r="E56" s="6">
        <v>6050000000</v>
      </c>
      <c r="F56">
        <v>232</v>
      </c>
      <c r="G56" s="56">
        <v>5.7500000000000002E-2</v>
      </c>
    </row>
    <row r="57" spans="1:7" ht="45" x14ac:dyDescent="0.25">
      <c r="A57" t="s">
        <v>98</v>
      </c>
      <c r="B57" s="1" t="s">
        <v>97</v>
      </c>
      <c r="C57" s="4">
        <v>0.1603</v>
      </c>
      <c r="D57">
        <v>3</v>
      </c>
      <c r="E57" s="6">
        <v>3000000000</v>
      </c>
      <c r="F57">
        <v>149</v>
      </c>
      <c r="G57" s="56">
        <v>5.7500000000000002E-2</v>
      </c>
    </row>
    <row r="58" spans="1:7" ht="61.9" customHeight="1" x14ac:dyDescent="0.25">
      <c r="A58" t="s">
        <v>100</v>
      </c>
      <c r="B58" s="1" t="s">
        <v>99</v>
      </c>
      <c r="C58" s="4">
        <v>0.1867</v>
      </c>
      <c r="D58">
        <v>12</v>
      </c>
      <c r="E58" s="6">
        <v>3300000000</v>
      </c>
      <c r="F58">
        <v>186</v>
      </c>
      <c r="G58" s="56">
        <v>5.7500000000000002E-2</v>
      </c>
    </row>
    <row r="59" spans="1:7" ht="45" x14ac:dyDescent="0.25">
      <c r="A59" t="s">
        <v>102</v>
      </c>
      <c r="B59" s="1" t="s">
        <v>101</v>
      </c>
      <c r="C59" s="4">
        <v>0.155</v>
      </c>
      <c r="D59">
        <v>3</v>
      </c>
      <c r="E59" s="9">
        <v>3787200000</v>
      </c>
      <c r="F59">
        <v>164</v>
      </c>
      <c r="G59" s="56">
        <v>5.7500000000000002E-2</v>
      </c>
    </row>
    <row r="60" spans="1:7" ht="45" x14ac:dyDescent="0.25">
      <c r="A60" t="s">
        <v>104</v>
      </c>
      <c r="B60" s="1" t="s">
        <v>103</v>
      </c>
      <c r="C60" s="4">
        <v>0.16159999999999999</v>
      </c>
      <c r="D60">
        <v>6</v>
      </c>
      <c r="E60" s="6">
        <v>769000000</v>
      </c>
      <c r="F60">
        <v>34</v>
      </c>
      <c r="G60" s="56">
        <v>5.7500000000000002E-2</v>
      </c>
    </row>
    <row r="61" spans="1:7" ht="75" x14ac:dyDescent="0.25">
      <c r="A61" t="s">
        <v>106</v>
      </c>
      <c r="B61" s="1" t="s">
        <v>105</v>
      </c>
      <c r="C61" s="4">
        <v>0.15140000000000001</v>
      </c>
      <c r="D61">
        <v>3</v>
      </c>
      <c r="E61" s="6">
        <v>3500000000</v>
      </c>
      <c r="F61">
        <v>119</v>
      </c>
      <c r="G61" s="56">
        <v>5.7500000000000002E-2</v>
      </c>
    </row>
    <row r="62" spans="1:7" ht="45" x14ac:dyDescent="0.25">
      <c r="A62" t="s">
        <v>108</v>
      </c>
      <c r="B62" s="1" t="s">
        <v>107</v>
      </c>
      <c r="C62" s="4">
        <v>0.15509999999999999</v>
      </c>
      <c r="D62">
        <v>6</v>
      </c>
      <c r="E62" s="6">
        <v>2000000000</v>
      </c>
      <c r="F62">
        <v>75</v>
      </c>
      <c r="G62" s="56">
        <v>5.7500000000000002E-2</v>
      </c>
    </row>
    <row r="63" spans="1:7" ht="60" x14ac:dyDescent="0.25">
      <c r="A63" t="s">
        <v>110</v>
      </c>
      <c r="B63" s="1" t="s">
        <v>109</v>
      </c>
      <c r="C63" s="4">
        <v>0.1661</v>
      </c>
      <c r="D63">
        <v>7</v>
      </c>
      <c r="E63" s="6">
        <v>1500000000</v>
      </c>
      <c r="F63">
        <v>62</v>
      </c>
      <c r="G63" s="55">
        <v>0.06</v>
      </c>
    </row>
    <row r="64" spans="1:7" ht="45" x14ac:dyDescent="0.25">
      <c r="A64" t="s">
        <v>112</v>
      </c>
      <c r="B64" s="1" t="s">
        <v>111</v>
      </c>
      <c r="C64" s="4">
        <v>0.15190000000000001</v>
      </c>
      <c r="D64">
        <v>3</v>
      </c>
      <c r="E64" s="6">
        <v>10000000000</v>
      </c>
      <c r="F64">
        <v>268</v>
      </c>
      <c r="G64" s="55">
        <v>0.06</v>
      </c>
    </row>
    <row r="66" spans="1:7" x14ac:dyDescent="0.25">
      <c r="A66" t="s">
        <v>149</v>
      </c>
      <c r="C66" s="4">
        <f>MAX(C2:C64)</f>
        <v>0.2077</v>
      </c>
      <c r="D66" s="5">
        <f>MAX(D2:D64)</f>
        <v>12</v>
      </c>
      <c r="E66" s="5">
        <f>MAX(E2:E64)</f>
        <v>10000000000</v>
      </c>
      <c r="F66" s="5">
        <f>MAX(F2:F64)</f>
        <v>285</v>
      </c>
      <c r="G66" s="56">
        <f>MAX(G2:G64)</f>
        <v>0.06</v>
      </c>
    </row>
    <row r="67" spans="1:7" x14ac:dyDescent="0.25">
      <c r="A67" t="s">
        <v>150</v>
      </c>
      <c r="C67" s="4">
        <f>MIN(C2:C64)</f>
        <v>0.15029999999999999</v>
      </c>
      <c r="D67">
        <f>MIN(D2:D64)</f>
        <v>2</v>
      </c>
      <c r="E67" s="5">
        <f t="shared" ref="E67:G67" si="0">MIN(E2:E64)</f>
        <v>550000000</v>
      </c>
      <c r="F67">
        <f t="shared" si="0"/>
        <v>15</v>
      </c>
      <c r="G67" s="56">
        <f t="shared" si="0"/>
        <v>4.7500000000000001E-2</v>
      </c>
    </row>
    <row r="68" spans="1:7" x14ac:dyDescent="0.25">
      <c r="A68" t="s">
        <v>151</v>
      </c>
      <c r="C68" s="4">
        <f>AVERAGE(C2:C64)</f>
        <v>0.16691269841269835</v>
      </c>
      <c r="D68" s="15">
        <f>AVERAGE(D2:D64)</f>
        <v>6.0317460317460316</v>
      </c>
      <c r="E68" s="5">
        <f t="shared" ref="E68:G68" si="1">AVERAGE(E2:E64)</f>
        <v>2490685714.2857141</v>
      </c>
      <c r="F68" s="15">
        <f t="shared" si="1"/>
        <v>123.60317460317461</v>
      </c>
      <c r="G68" s="56">
        <f t="shared" si="1"/>
        <v>5.3055555555555578E-2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70" workbookViewId="0">
      <selection activeCell="G75" sqref="G75:G77"/>
    </sheetView>
  </sheetViews>
  <sheetFormatPr defaultRowHeight="15" x14ac:dyDescent="0.25"/>
  <cols>
    <col min="1" max="1" width="22.85546875" bestFit="1" customWidth="1"/>
    <col min="2" max="2" width="38.85546875" customWidth="1"/>
    <col min="3" max="3" width="15.42578125" bestFit="1" customWidth="1"/>
    <col min="4" max="4" width="20.140625" bestFit="1" customWidth="1"/>
    <col min="5" max="5" width="20.85546875" bestFit="1" customWidth="1"/>
    <col min="6" max="6" width="27.140625" bestFit="1" customWidth="1"/>
  </cols>
  <sheetData>
    <row r="1" spans="1:7" ht="15.75" x14ac:dyDescent="0.25">
      <c r="A1" s="13" t="s">
        <v>1</v>
      </c>
      <c r="B1" s="13" t="s">
        <v>0</v>
      </c>
      <c r="C1" s="13" t="s">
        <v>9</v>
      </c>
      <c r="D1" s="13" t="s">
        <v>7</v>
      </c>
      <c r="E1" s="13" t="s">
        <v>8</v>
      </c>
      <c r="F1" s="13" t="s">
        <v>2</v>
      </c>
      <c r="G1" s="54" t="s">
        <v>513</v>
      </c>
    </row>
    <row r="2" spans="1:7" ht="45" x14ac:dyDescent="0.25">
      <c r="A2" t="s">
        <v>114</v>
      </c>
      <c r="B2" s="1" t="s">
        <v>113</v>
      </c>
      <c r="C2" s="4">
        <v>0.1628</v>
      </c>
      <c r="D2">
        <v>3</v>
      </c>
      <c r="E2" s="6">
        <v>2000000000</v>
      </c>
      <c r="F2">
        <v>113</v>
      </c>
      <c r="G2" s="55">
        <v>0.06</v>
      </c>
    </row>
    <row r="3" spans="1:7" ht="30" x14ac:dyDescent="0.25">
      <c r="A3" t="s">
        <v>116</v>
      </c>
      <c r="B3" s="1" t="s">
        <v>115</v>
      </c>
      <c r="C3" s="4">
        <v>0.15379999999999999</v>
      </c>
      <c r="D3">
        <v>2</v>
      </c>
      <c r="E3" s="6">
        <v>1500000000</v>
      </c>
      <c r="F3">
        <v>54</v>
      </c>
      <c r="G3" s="55">
        <v>0.06</v>
      </c>
    </row>
    <row r="4" spans="1:7" ht="30" x14ac:dyDescent="0.25">
      <c r="A4" t="s">
        <v>116</v>
      </c>
      <c r="B4" s="1" t="s">
        <v>117</v>
      </c>
      <c r="C4" s="4">
        <v>0.16120000000000001</v>
      </c>
      <c r="D4">
        <v>6</v>
      </c>
      <c r="E4" s="9">
        <v>2000000000</v>
      </c>
      <c r="F4">
        <v>142</v>
      </c>
      <c r="G4" s="55">
        <v>0.06</v>
      </c>
    </row>
    <row r="5" spans="1:7" ht="60" x14ac:dyDescent="0.25">
      <c r="A5" t="s">
        <v>121</v>
      </c>
      <c r="B5" s="1" t="s">
        <v>120</v>
      </c>
      <c r="C5" s="4">
        <v>0.1875</v>
      </c>
      <c r="D5">
        <v>12</v>
      </c>
      <c r="E5" s="6">
        <v>2000000000</v>
      </c>
      <c r="F5">
        <v>105</v>
      </c>
      <c r="G5" s="55">
        <v>0.06</v>
      </c>
    </row>
    <row r="6" spans="1:7" ht="45" x14ac:dyDescent="0.25">
      <c r="A6" t="s">
        <v>119</v>
      </c>
      <c r="B6" s="1" t="s">
        <v>118</v>
      </c>
      <c r="C6" s="4">
        <v>0.16300000000000001</v>
      </c>
      <c r="D6">
        <v>6</v>
      </c>
      <c r="E6" s="6">
        <v>470000000</v>
      </c>
      <c r="F6">
        <v>47</v>
      </c>
      <c r="G6" s="55">
        <v>0.06</v>
      </c>
    </row>
    <row r="7" spans="1:7" ht="30" x14ac:dyDescent="0.25">
      <c r="A7" t="s">
        <v>123</v>
      </c>
      <c r="B7" s="1" t="s">
        <v>122</v>
      </c>
      <c r="C7" s="4">
        <v>0.1865</v>
      </c>
      <c r="D7">
        <v>8</v>
      </c>
      <c r="E7" s="6">
        <v>2700000000</v>
      </c>
      <c r="F7">
        <v>173</v>
      </c>
      <c r="G7" s="55">
        <v>0.06</v>
      </c>
    </row>
    <row r="8" spans="1:7" ht="30" x14ac:dyDescent="0.25">
      <c r="A8" t="s">
        <v>125</v>
      </c>
      <c r="B8" s="14" t="s">
        <v>124</v>
      </c>
      <c r="C8" s="4">
        <v>0.18310000000000001</v>
      </c>
      <c r="D8">
        <v>4</v>
      </c>
      <c r="E8" s="6">
        <v>2000000000</v>
      </c>
      <c r="F8">
        <v>163</v>
      </c>
      <c r="G8" s="55">
        <v>0.06</v>
      </c>
    </row>
    <row r="9" spans="1:7" ht="30" x14ac:dyDescent="0.25">
      <c r="A9" t="s">
        <v>127</v>
      </c>
      <c r="B9" s="1" t="s">
        <v>126</v>
      </c>
      <c r="C9" s="4">
        <v>0.1633</v>
      </c>
      <c r="D9">
        <v>6</v>
      </c>
      <c r="E9" s="6">
        <v>865000000</v>
      </c>
      <c r="F9">
        <v>75</v>
      </c>
      <c r="G9" s="55">
        <v>0.06</v>
      </c>
    </row>
    <row r="10" spans="1:7" ht="59.45" customHeight="1" x14ac:dyDescent="0.25">
      <c r="A10" s="11">
        <v>45625</v>
      </c>
      <c r="B10" s="1" t="s">
        <v>128</v>
      </c>
      <c r="C10" s="4">
        <v>0.16009999999999999</v>
      </c>
      <c r="D10">
        <v>12</v>
      </c>
      <c r="E10" s="6">
        <v>2600000000</v>
      </c>
      <c r="F10">
        <v>93</v>
      </c>
      <c r="G10" s="55">
        <v>0.06</v>
      </c>
    </row>
    <row r="11" spans="1:7" ht="46.9" customHeight="1" x14ac:dyDescent="0.25">
      <c r="A11" s="11">
        <v>45624</v>
      </c>
      <c r="B11" s="1" t="s">
        <v>129</v>
      </c>
      <c r="C11" s="4">
        <v>0.15379999999999999</v>
      </c>
      <c r="D11">
        <v>3</v>
      </c>
      <c r="E11" s="6">
        <v>3000000000</v>
      </c>
      <c r="F11">
        <v>146</v>
      </c>
      <c r="G11" s="55">
        <v>0.06</v>
      </c>
    </row>
    <row r="12" spans="1:7" ht="60" x14ac:dyDescent="0.25">
      <c r="A12" s="11">
        <v>45618</v>
      </c>
      <c r="B12" s="1" t="s">
        <v>130</v>
      </c>
      <c r="C12" s="4">
        <v>0.16700000000000001</v>
      </c>
      <c r="D12">
        <v>3</v>
      </c>
      <c r="E12" s="6">
        <v>6000000000</v>
      </c>
      <c r="F12">
        <v>217</v>
      </c>
      <c r="G12" s="55">
        <v>0.06</v>
      </c>
    </row>
    <row r="13" spans="1:7" ht="43.9" customHeight="1" x14ac:dyDescent="0.25">
      <c r="A13" s="11">
        <v>45617</v>
      </c>
      <c r="B13" s="1" t="s">
        <v>131</v>
      </c>
      <c r="C13" s="4">
        <v>0.15509999999999999</v>
      </c>
      <c r="D13">
        <v>3</v>
      </c>
      <c r="E13" s="6">
        <v>580000000</v>
      </c>
      <c r="F13">
        <v>45</v>
      </c>
      <c r="G13" s="55">
        <v>0.06</v>
      </c>
    </row>
    <row r="14" spans="1:7" ht="45" customHeight="1" x14ac:dyDescent="0.25">
      <c r="A14" s="11">
        <v>45611</v>
      </c>
      <c r="B14" s="1" t="s">
        <v>132</v>
      </c>
      <c r="C14" s="4">
        <v>0.15590000000000001</v>
      </c>
      <c r="D14">
        <v>5</v>
      </c>
      <c r="E14" s="6">
        <v>1300000000</v>
      </c>
      <c r="F14">
        <v>126</v>
      </c>
      <c r="G14" s="55">
        <v>0.06</v>
      </c>
    </row>
    <row r="15" spans="1:7" x14ac:dyDescent="0.25">
      <c r="A15" s="11">
        <v>45607</v>
      </c>
      <c r="B15" s="1" t="s">
        <v>133</v>
      </c>
      <c r="C15" s="4">
        <v>0.20150000000000001</v>
      </c>
      <c r="D15">
        <v>3</v>
      </c>
      <c r="E15" s="6">
        <v>4000000000</v>
      </c>
      <c r="F15">
        <v>160</v>
      </c>
      <c r="G15" s="55">
        <v>0.06</v>
      </c>
    </row>
    <row r="16" spans="1:7" ht="45" x14ac:dyDescent="0.25">
      <c r="A16" s="11">
        <v>45603</v>
      </c>
      <c r="B16" s="1" t="s">
        <v>135</v>
      </c>
      <c r="C16" s="4">
        <v>0.18820000000000001</v>
      </c>
      <c r="D16">
        <v>5</v>
      </c>
      <c r="E16" s="9">
        <v>2000000000</v>
      </c>
      <c r="F16">
        <v>137</v>
      </c>
      <c r="G16" s="55">
        <v>0.06</v>
      </c>
    </row>
    <row r="17" spans="1:7" ht="30" x14ac:dyDescent="0.25">
      <c r="A17" s="11">
        <v>45601</v>
      </c>
      <c r="B17" s="1" t="s">
        <v>134</v>
      </c>
      <c r="C17" s="4">
        <v>0.15579999999999999</v>
      </c>
      <c r="D17">
        <v>6</v>
      </c>
      <c r="E17" s="6">
        <v>2000000000</v>
      </c>
      <c r="F17">
        <v>171</v>
      </c>
      <c r="G17" s="55">
        <v>0.06</v>
      </c>
    </row>
    <row r="18" spans="1:7" ht="48.6" customHeight="1" x14ac:dyDescent="0.25">
      <c r="A18" s="11">
        <v>45600</v>
      </c>
      <c r="B18" s="1" t="s">
        <v>136</v>
      </c>
      <c r="C18" s="4">
        <v>0.1668</v>
      </c>
      <c r="D18">
        <v>4</v>
      </c>
      <c r="E18" s="6">
        <v>3220000000</v>
      </c>
      <c r="F18">
        <v>241</v>
      </c>
      <c r="G18" s="55">
        <v>0.06</v>
      </c>
    </row>
    <row r="19" spans="1:7" ht="45" x14ac:dyDescent="0.25">
      <c r="A19" t="s">
        <v>138</v>
      </c>
      <c r="B19" s="1" t="s">
        <v>137</v>
      </c>
      <c r="C19" s="4">
        <v>0.19969999999999999</v>
      </c>
      <c r="D19">
        <v>6</v>
      </c>
      <c r="E19" s="9">
        <v>820000000</v>
      </c>
      <c r="F19">
        <v>43</v>
      </c>
      <c r="G19" s="55">
        <v>0.06</v>
      </c>
    </row>
    <row r="20" spans="1:7" ht="30" x14ac:dyDescent="0.25">
      <c r="A20" t="s">
        <v>140</v>
      </c>
      <c r="B20" s="1" t="s">
        <v>139</v>
      </c>
      <c r="C20" s="4">
        <v>0.15229999999999999</v>
      </c>
      <c r="D20">
        <v>2</v>
      </c>
      <c r="E20" s="9">
        <v>3000000000</v>
      </c>
      <c r="F20">
        <v>136</v>
      </c>
      <c r="G20" s="55">
        <v>0.06</v>
      </c>
    </row>
    <row r="21" spans="1:7" ht="45" x14ac:dyDescent="0.25">
      <c r="A21" t="s">
        <v>142</v>
      </c>
      <c r="B21" s="1" t="s">
        <v>141</v>
      </c>
      <c r="C21" s="4">
        <v>0.25090000000000001</v>
      </c>
      <c r="D21">
        <v>4</v>
      </c>
      <c r="E21" s="6">
        <v>10000000000</v>
      </c>
      <c r="F21">
        <v>351</v>
      </c>
      <c r="G21" s="55">
        <v>0.06</v>
      </c>
    </row>
    <row r="22" spans="1:7" ht="30" x14ac:dyDescent="0.25">
      <c r="A22" t="s">
        <v>144</v>
      </c>
      <c r="B22" s="1" t="s">
        <v>143</v>
      </c>
      <c r="C22" s="4">
        <v>0.1661</v>
      </c>
      <c r="D22">
        <v>7</v>
      </c>
      <c r="E22" s="6">
        <v>604000000</v>
      </c>
      <c r="F22">
        <v>38</v>
      </c>
      <c r="G22" s="55">
        <v>0.06</v>
      </c>
    </row>
    <row r="23" spans="1:7" ht="56.45" customHeight="1" x14ac:dyDescent="0.25">
      <c r="A23" t="s">
        <v>146</v>
      </c>
      <c r="B23" s="1" t="s">
        <v>145</v>
      </c>
      <c r="C23" s="4">
        <v>0.23880000000000001</v>
      </c>
      <c r="D23">
        <v>3</v>
      </c>
      <c r="E23" s="6">
        <v>8000000000</v>
      </c>
      <c r="F23">
        <v>277</v>
      </c>
      <c r="G23" s="55">
        <v>0.06</v>
      </c>
    </row>
    <row r="24" spans="1:7" ht="45" x14ac:dyDescent="0.25">
      <c r="A24" t="s">
        <v>146</v>
      </c>
      <c r="B24" s="1" t="s">
        <v>147</v>
      </c>
      <c r="C24" s="4">
        <v>0.16159999999999999</v>
      </c>
      <c r="D24">
        <v>7</v>
      </c>
      <c r="E24" s="6">
        <v>1500000000</v>
      </c>
      <c r="F24">
        <v>129</v>
      </c>
      <c r="G24" s="55">
        <v>0.06</v>
      </c>
    </row>
    <row r="25" spans="1:7" ht="49.15" customHeight="1" x14ac:dyDescent="0.25">
      <c r="A25" t="s">
        <v>146</v>
      </c>
      <c r="B25" s="1" t="s">
        <v>148</v>
      </c>
      <c r="C25" s="4">
        <v>0.1658</v>
      </c>
      <c r="D25">
        <v>3</v>
      </c>
      <c r="E25" s="6">
        <v>2815000000</v>
      </c>
      <c r="F25">
        <v>201</v>
      </c>
      <c r="G25" s="55">
        <v>0.06</v>
      </c>
    </row>
    <row r="26" spans="1:7" ht="45" x14ac:dyDescent="0.25">
      <c r="A26" t="s">
        <v>394</v>
      </c>
      <c r="B26" s="1" t="s">
        <v>393</v>
      </c>
      <c r="C26" s="4">
        <v>0.19040000000000001</v>
      </c>
      <c r="D26">
        <v>3</v>
      </c>
      <c r="E26" s="6">
        <v>2000000000</v>
      </c>
      <c r="F26">
        <v>98</v>
      </c>
      <c r="G26" s="55">
        <v>0.06</v>
      </c>
    </row>
    <row r="27" spans="1:7" ht="30" x14ac:dyDescent="0.25">
      <c r="A27" s="11">
        <v>45562</v>
      </c>
      <c r="B27" s="1" t="s">
        <v>395</v>
      </c>
      <c r="C27" s="4">
        <v>0.16309999999999999</v>
      </c>
      <c r="D27">
        <v>6</v>
      </c>
      <c r="E27" s="6">
        <v>500000000</v>
      </c>
      <c r="F27">
        <v>34</v>
      </c>
      <c r="G27" s="55">
        <v>0.06</v>
      </c>
    </row>
    <row r="28" spans="1:7" ht="30" x14ac:dyDescent="0.25">
      <c r="A28" s="11">
        <v>45558</v>
      </c>
      <c r="B28" s="1" t="s">
        <v>396</v>
      </c>
      <c r="C28" s="4">
        <v>0.15970000000000001</v>
      </c>
      <c r="D28">
        <v>2</v>
      </c>
      <c r="E28" s="6">
        <v>5000000000</v>
      </c>
      <c r="F28">
        <v>208</v>
      </c>
      <c r="G28" s="55">
        <v>0.06</v>
      </c>
    </row>
    <row r="29" spans="1:7" ht="30" x14ac:dyDescent="0.25">
      <c r="A29" s="11">
        <v>45545</v>
      </c>
      <c r="B29" s="1" t="s">
        <v>397</v>
      </c>
      <c r="C29" s="4">
        <v>0.15310000000000001</v>
      </c>
      <c r="D29">
        <v>6</v>
      </c>
      <c r="E29" s="6">
        <v>2400000000</v>
      </c>
      <c r="F29">
        <v>177</v>
      </c>
      <c r="G29" s="56">
        <v>6.25E-2</v>
      </c>
    </row>
    <row r="30" spans="1:7" ht="45" x14ac:dyDescent="0.25">
      <c r="A30" t="s">
        <v>414</v>
      </c>
      <c r="B30" s="1" t="s">
        <v>413</v>
      </c>
      <c r="C30" s="4">
        <v>0.16689999999999999</v>
      </c>
      <c r="D30">
        <v>6</v>
      </c>
      <c r="E30" s="6">
        <v>2000000000</v>
      </c>
      <c r="F30">
        <v>198</v>
      </c>
      <c r="G30" s="56">
        <v>6.25E-2</v>
      </c>
    </row>
    <row r="31" spans="1:7" ht="60" x14ac:dyDescent="0.25">
      <c r="A31" t="s">
        <v>399</v>
      </c>
      <c r="B31" s="1" t="s">
        <v>398</v>
      </c>
      <c r="C31" s="4">
        <v>0.15310000000000001</v>
      </c>
      <c r="D31">
        <v>4</v>
      </c>
      <c r="E31" s="6">
        <v>2355300000</v>
      </c>
      <c r="F31">
        <v>104</v>
      </c>
      <c r="G31" s="56">
        <v>6.25E-2</v>
      </c>
    </row>
    <row r="32" spans="1:7" ht="60" x14ac:dyDescent="0.25">
      <c r="A32" t="s">
        <v>399</v>
      </c>
      <c r="B32" s="1" t="s">
        <v>400</v>
      </c>
      <c r="C32" s="4">
        <v>0.1552</v>
      </c>
      <c r="D32">
        <v>3</v>
      </c>
      <c r="E32" s="6">
        <v>1570000000</v>
      </c>
      <c r="F32">
        <v>119</v>
      </c>
      <c r="G32" s="56">
        <v>6.25E-2</v>
      </c>
    </row>
    <row r="33" spans="1:7" ht="30" x14ac:dyDescent="0.25">
      <c r="A33" t="s">
        <v>402</v>
      </c>
      <c r="B33" s="1" t="s">
        <v>401</v>
      </c>
      <c r="C33" s="4">
        <v>0.15</v>
      </c>
      <c r="D33">
        <v>2</v>
      </c>
      <c r="E33" s="6">
        <v>1490000000</v>
      </c>
      <c r="F33">
        <v>86</v>
      </c>
      <c r="G33" s="56">
        <v>6.25E-2</v>
      </c>
    </row>
    <row r="34" spans="1:7" ht="45" x14ac:dyDescent="0.25">
      <c r="A34" t="s">
        <v>404</v>
      </c>
      <c r="B34" s="1" t="s">
        <v>403</v>
      </c>
      <c r="C34" s="4">
        <v>0.1588</v>
      </c>
      <c r="D34">
        <v>4</v>
      </c>
      <c r="E34" s="6">
        <v>4040000000</v>
      </c>
      <c r="F34">
        <v>392</v>
      </c>
      <c r="G34" s="56">
        <v>6.25E-2</v>
      </c>
    </row>
    <row r="35" spans="1:7" ht="60" x14ac:dyDescent="0.25">
      <c r="A35" t="s">
        <v>406</v>
      </c>
      <c r="B35" s="1" t="s">
        <v>405</v>
      </c>
      <c r="C35" s="4">
        <v>0.15310000000000001</v>
      </c>
      <c r="D35">
        <v>4</v>
      </c>
      <c r="E35" s="6">
        <v>5823000000</v>
      </c>
      <c r="F35">
        <v>192</v>
      </c>
      <c r="G35" s="56">
        <v>6.25E-2</v>
      </c>
    </row>
    <row r="36" spans="1:7" ht="30" x14ac:dyDescent="0.25">
      <c r="A36" t="s">
        <v>408</v>
      </c>
      <c r="B36" s="1" t="s">
        <v>407</v>
      </c>
      <c r="C36" s="4">
        <v>0.15290000000000001</v>
      </c>
      <c r="D36">
        <v>6</v>
      </c>
      <c r="E36" s="6">
        <v>2000000000</v>
      </c>
      <c r="F36">
        <v>77</v>
      </c>
      <c r="G36" s="56">
        <v>6.25E-2</v>
      </c>
    </row>
    <row r="37" spans="1:7" ht="45" x14ac:dyDescent="0.25">
      <c r="A37" t="s">
        <v>410</v>
      </c>
      <c r="B37" s="1" t="s">
        <v>409</v>
      </c>
      <c r="C37" s="4">
        <v>0.16289999999999999</v>
      </c>
      <c r="D37">
        <v>6</v>
      </c>
      <c r="E37" s="6">
        <v>2696000000</v>
      </c>
      <c r="F37">
        <v>174</v>
      </c>
      <c r="G37" s="56">
        <v>6.25E-2</v>
      </c>
    </row>
    <row r="38" spans="1:7" ht="60" x14ac:dyDescent="0.25">
      <c r="A38" t="s">
        <v>412</v>
      </c>
      <c r="B38" s="1" t="s">
        <v>411</v>
      </c>
      <c r="C38" s="4">
        <v>0.16270000000000001</v>
      </c>
      <c r="D38">
        <v>7</v>
      </c>
      <c r="E38" s="6">
        <v>500000000</v>
      </c>
      <c r="F38">
        <v>48</v>
      </c>
      <c r="G38" s="56">
        <v>6.25E-2</v>
      </c>
    </row>
    <row r="39" spans="1:7" ht="75" x14ac:dyDescent="0.25">
      <c r="A39" t="s">
        <v>419</v>
      </c>
      <c r="B39" s="1" t="s">
        <v>418</v>
      </c>
      <c r="C39" s="4">
        <v>0.15040000000000001</v>
      </c>
      <c r="D39">
        <v>3</v>
      </c>
      <c r="E39" s="6">
        <v>550000000</v>
      </c>
      <c r="F39">
        <v>51</v>
      </c>
      <c r="G39" s="56">
        <v>6.25E-2</v>
      </c>
    </row>
    <row r="40" spans="1:7" ht="30" x14ac:dyDescent="0.25">
      <c r="A40" t="s">
        <v>416</v>
      </c>
      <c r="B40" s="1" t="s">
        <v>415</v>
      </c>
      <c r="C40" s="4">
        <v>0.15279999999999999</v>
      </c>
      <c r="D40">
        <v>6</v>
      </c>
      <c r="E40" s="6">
        <v>2510000000</v>
      </c>
      <c r="F40">
        <v>116</v>
      </c>
      <c r="G40" s="56">
        <v>6.25E-2</v>
      </c>
    </row>
    <row r="41" spans="1:7" ht="45" x14ac:dyDescent="0.25">
      <c r="A41" t="s">
        <v>416</v>
      </c>
      <c r="B41" s="1" t="s">
        <v>417</v>
      </c>
      <c r="C41" s="4">
        <v>0.17430000000000001</v>
      </c>
      <c r="D41">
        <v>8</v>
      </c>
      <c r="E41" s="6">
        <v>1575000000</v>
      </c>
      <c r="F41">
        <v>114</v>
      </c>
      <c r="G41" s="56">
        <v>6.25E-2</v>
      </c>
    </row>
    <row r="42" spans="1:7" ht="45" x14ac:dyDescent="0.25">
      <c r="A42" t="s">
        <v>416</v>
      </c>
      <c r="B42" s="1" t="s">
        <v>421</v>
      </c>
      <c r="C42" s="4">
        <v>0.2009</v>
      </c>
      <c r="D42">
        <v>12</v>
      </c>
      <c r="E42" s="6">
        <v>2000000000</v>
      </c>
      <c r="F42">
        <v>113</v>
      </c>
      <c r="G42" s="56">
        <v>6.25E-2</v>
      </c>
    </row>
    <row r="43" spans="1:7" ht="30" x14ac:dyDescent="0.25">
      <c r="A43" t="s">
        <v>425</v>
      </c>
      <c r="B43" s="1" t="s">
        <v>424</v>
      </c>
      <c r="C43" s="4">
        <v>0.16039999999999999</v>
      </c>
      <c r="D43">
        <v>2</v>
      </c>
      <c r="E43" s="6">
        <v>5000000000</v>
      </c>
      <c r="F43">
        <v>276</v>
      </c>
      <c r="G43" s="56">
        <v>6.25E-2</v>
      </c>
    </row>
    <row r="44" spans="1:7" ht="30" x14ac:dyDescent="0.25">
      <c r="A44" t="s">
        <v>423</v>
      </c>
      <c r="B44" s="1" t="s">
        <v>422</v>
      </c>
      <c r="C44" s="4">
        <v>0.15040000000000001</v>
      </c>
      <c r="D44">
        <v>6</v>
      </c>
      <c r="E44" s="6">
        <v>2515000000</v>
      </c>
      <c r="F44">
        <v>127</v>
      </c>
      <c r="G44" s="56">
        <v>6.25E-2</v>
      </c>
    </row>
    <row r="45" spans="1:7" ht="43.15" customHeight="1" x14ac:dyDescent="0.25">
      <c r="A45" s="8" t="s">
        <v>427</v>
      </c>
      <c r="B45" s="1" t="s">
        <v>426</v>
      </c>
      <c r="C45" s="4">
        <v>0.15440000000000001</v>
      </c>
      <c r="D45">
        <v>4</v>
      </c>
      <c r="E45" s="6">
        <v>1380000000</v>
      </c>
      <c r="F45">
        <v>119</v>
      </c>
      <c r="G45" s="56">
        <v>6.25E-2</v>
      </c>
    </row>
    <row r="46" spans="1:7" ht="30" x14ac:dyDescent="0.25">
      <c r="A46" t="s">
        <v>429</v>
      </c>
      <c r="B46" s="1" t="s">
        <v>428</v>
      </c>
      <c r="C46" s="4">
        <v>0.16689999999999999</v>
      </c>
      <c r="D46">
        <v>5</v>
      </c>
      <c r="E46" s="6">
        <v>1528000000</v>
      </c>
      <c r="F46">
        <v>134</v>
      </c>
      <c r="G46" s="56">
        <v>6.25E-2</v>
      </c>
    </row>
    <row r="47" spans="1:7" ht="45" x14ac:dyDescent="0.25">
      <c r="A47" t="s">
        <v>429</v>
      </c>
      <c r="B47" s="1" t="s">
        <v>432</v>
      </c>
      <c r="C47" s="4">
        <v>0.16139999999999999</v>
      </c>
      <c r="D47">
        <v>5</v>
      </c>
      <c r="E47" s="6">
        <v>5000000000</v>
      </c>
      <c r="F47">
        <v>454</v>
      </c>
      <c r="G47" s="56">
        <v>6.25E-2</v>
      </c>
    </row>
    <row r="48" spans="1:7" ht="30" x14ac:dyDescent="0.25">
      <c r="A48" t="s">
        <v>431</v>
      </c>
      <c r="B48" s="1" t="s">
        <v>430</v>
      </c>
      <c r="C48" s="4">
        <v>0.17299999999999999</v>
      </c>
      <c r="D48">
        <v>11</v>
      </c>
      <c r="E48" s="6">
        <v>1200000000</v>
      </c>
      <c r="F48">
        <v>124</v>
      </c>
      <c r="G48" s="56">
        <v>6.25E-2</v>
      </c>
    </row>
    <row r="49" spans="1:7" ht="30" x14ac:dyDescent="0.25">
      <c r="A49" t="s">
        <v>437</v>
      </c>
      <c r="B49" s="1" t="s">
        <v>436</v>
      </c>
      <c r="C49" s="4">
        <v>0.15129999999999999</v>
      </c>
      <c r="D49">
        <v>4</v>
      </c>
      <c r="E49" s="6">
        <v>2400000000</v>
      </c>
      <c r="F49">
        <v>175</v>
      </c>
      <c r="G49" s="56">
        <v>6.25E-2</v>
      </c>
    </row>
    <row r="50" spans="1:7" ht="45" x14ac:dyDescent="0.25">
      <c r="A50" t="s">
        <v>434</v>
      </c>
      <c r="B50" s="1" t="s">
        <v>433</v>
      </c>
      <c r="C50" s="4">
        <v>0.15179999999999999</v>
      </c>
      <c r="D50">
        <v>3</v>
      </c>
      <c r="E50" s="6">
        <v>800000000</v>
      </c>
      <c r="F50">
        <v>60</v>
      </c>
      <c r="G50" s="56">
        <v>6.25E-2</v>
      </c>
    </row>
    <row r="51" spans="1:7" ht="45" x14ac:dyDescent="0.25">
      <c r="A51" t="s">
        <v>434</v>
      </c>
      <c r="B51" s="1" t="s">
        <v>435</v>
      </c>
      <c r="C51" s="4">
        <v>0.15479999999999999</v>
      </c>
      <c r="D51">
        <v>6</v>
      </c>
      <c r="E51" s="6">
        <v>3145000000</v>
      </c>
      <c r="F51">
        <v>324</v>
      </c>
      <c r="G51" s="56">
        <v>6.25E-2</v>
      </c>
    </row>
    <row r="52" spans="1:7" ht="30" x14ac:dyDescent="0.25">
      <c r="A52" t="s">
        <v>439</v>
      </c>
      <c r="B52" s="1" t="s">
        <v>438</v>
      </c>
      <c r="C52" s="4">
        <v>0.16969999999999999</v>
      </c>
      <c r="D52">
        <v>10</v>
      </c>
      <c r="E52" s="6">
        <v>900000000</v>
      </c>
      <c r="F52">
        <v>82</v>
      </c>
      <c r="G52" s="56">
        <v>6.25E-2</v>
      </c>
    </row>
    <row r="53" spans="1:7" ht="30" x14ac:dyDescent="0.25">
      <c r="A53" t="s">
        <v>441</v>
      </c>
      <c r="B53" s="1" t="s">
        <v>440</v>
      </c>
      <c r="C53" s="4">
        <v>0.159</v>
      </c>
      <c r="D53">
        <v>6</v>
      </c>
      <c r="E53" s="6">
        <v>920000000</v>
      </c>
      <c r="F53">
        <v>85</v>
      </c>
      <c r="G53" s="56">
        <v>6.25E-2</v>
      </c>
    </row>
    <row r="54" spans="1:7" ht="60" x14ac:dyDescent="0.25">
      <c r="A54" t="s">
        <v>443</v>
      </c>
      <c r="B54" s="1" t="s">
        <v>442</v>
      </c>
      <c r="C54" s="4">
        <v>0.1527</v>
      </c>
      <c r="D54">
        <v>6</v>
      </c>
      <c r="E54" s="6">
        <v>1650000000</v>
      </c>
      <c r="F54">
        <v>139</v>
      </c>
      <c r="G54" s="56">
        <v>6.25E-2</v>
      </c>
    </row>
    <row r="55" spans="1:7" ht="30" x14ac:dyDescent="0.25">
      <c r="A55" t="s">
        <v>445</v>
      </c>
      <c r="B55" s="1" t="s">
        <v>444</v>
      </c>
      <c r="C55" s="4">
        <v>0.1573</v>
      </c>
      <c r="D55">
        <v>7</v>
      </c>
      <c r="E55" s="6">
        <v>710000000</v>
      </c>
      <c r="F55">
        <v>65</v>
      </c>
      <c r="G55" s="56">
        <v>6.25E-2</v>
      </c>
    </row>
    <row r="56" spans="1:7" ht="30" x14ac:dyDescent="0.25">
      <c r="A56" t="s">
        <v>447</v>
      </c>
      <c r="B56" s="1" t="s">
        <v>446</v>
      </c>
      <c r="C56" s="4">
        <v>0.1512</v>
      </c>
      <c r="D56">
        <v>6</v>
      </c>
      <c r="E56" s="9">
        <v>2403000000</v>
      </c>
      <c r="F56">
        <v>209</v>
      </c>
      <c r="G56" s="56">
        <v>6.25E-2</v>
      </c>
    </row>
    <row r="57" spans="1:7" ht="30" x14ac:dyDescent="0.25">
      <c r="A57" t="s">
        <v>447</v>
      </c>
      <c r="B57" s="1" t="s">
        <v>448</v>
      </c>
      <c r="C57" s="4">
        <v>0.15310000000000001</v>
      </c>
      <c r="D57">
        <v>4</v>
      </c>
      <c r="E57" s="6">
        <v>2600000000</v>
      </c>
      <c r="F57">
        <v>131</v>
      </c>
      <c r="G57" s="56">
        <v>6.25E-2</v>
      </c>
    </row>
    <row r="58" spans="1:7" ht="60" x14ac:dyDescent="0.25">
      <c r="A58" t="s">
        <v>450</v>
      </c>
      <c r="B58" s="1" t="s">
        <v>449</v>
      </c>
      <c r="C58" s="4">
        <v>0.1623</v>
      </c>
      <c r="D58">
        <v>6</v>
      </c>
      <c r="E58" s="6">
        <v>2500000000</v>
      </c>
      <c r="F58">
        <v>288</v>
      </c>
      <c r="G58" s="56">
        <v>6.25E-2</v>
      </c>
    </row>
    <row r="59" spans="1:7" ht="60" x14ac:dyDescent="0.25">
      <c r="A59" s="11">
        <v>45411</v>
      </c>
      <c r="B59" s="1" t="s">
        <v>452</v>
      </c>
      <c r="C59" s="4">
        <v>0.1552</v>
      </c>
      <c r="D59">
        <v>3</v>
      </c>
      <c r="E59" s="6">
        <v>3000000000</v>
      </c>
      <c r="F59">
        <v>233</v>
      </c>
      <c r="G59" s="56">
        <v>6.25E-2</v>
      </c>
    </row>
    <row r="60" spans="1:7" ht="45" x14ac:dyDescent="0.25">
      <c r="A60" s="11">
        <v>45408</v>
      </c>
      <c r="B60" s="1" t="s">
        <v>453</v>
      </c>
      <c r="C60" s="4">
        <v>0.1641</v>
      </c>
      <c r="D60">
        <v>8</v>
      </c>
      <c r="E60" s="6">
        <v>2700000000</v>
      </c>
      <c r="F60">
        <v>173</v>
      </c>
      <c r="G60" s="56">
        <v>6.25E-2</v>
      </c>
    </row>
    <row r="61" spans="1:7" ht="45" x14ac:dyDescent="0.25">
      <c r="A61" s="11">
        <v>45411</v>
      </c>
      <c r="B61" s="1" t="s">
        <v>454</v>
      </c>
      <c r="C61" s="4">
        <v>0.15890000000000001</v>
      </c>
      <c r="D61">
        <v>5</v>
      </c>
      <c r="E61" s="6">
        <v>2410000000</v>
      </c>
      <c r="F61">
        <v>267</v>
      </c>
      <c r="G61" s="56">
        <v>6.25E-2</v>
      </c>
    </row>
    <row r="62" spans="1:7" ht="90" x14ac:dyDescent="0.25">
      <c r="A62" s="11">
        <v>45399</v>
      </c>
      <c r="B62" s="1" t="s">
        <v>455</v>
      </c>
      <c r="C62" s="4">
        <v>0.15040000000000001</v>
      </c>
      <c r="D62">
        <v>12</v>
      </c>
      <c r="E62" s="6">
        <v>2595000000</v>
      </c>
      <c r="F62">
        <v>173</v>
      </c>
      <c r="G62" s="55">
        <v>0.06</v>
      </c>
    </row>
    <row r="63" spans="1:7" ht="45" x14ac:dyDescent="0.25">
      <c r="A63" s="11">
        <v>45386</v>
      </c>
      <c r="B63" s="1" t="s">
        <v>456</v>
      </c>
      <c r="C63" s="4">
        <v>0.1731</v>
      </c>
      <c r="D63">
        <v>12</v>
      </c>
      <c r="E63" s="6">
        <v>1887000000</v>
      </c>
      <c r="F63">
        <v>203</v>
      </c>
      <c r="G63" s="55">
        <v>0.06</v>
      </c>
    </row>
    <row r="64" spans="1:7" ht="60" x14ac:dyDescent="0.25">
      <c r="A64" t="s">
        <v>458</v>
      </c>
      <c r="B64" s="1" t="s">
        <v>457</v>
      </c>
      <c r="C64" s="4">
        <v>0.1545</v>
      </c>
      <c r="D64">
        <v>3</v>
      </c>
      <c r="E64" s="6">
        <v>4958000000</v>
      </c>
      <c r="F64">
        <v>262</v>
      </c>
      <c r="G64" s="55">
        <v>0.06</v>
      </c>
    </row>
    <row r="65" spans="1:7" ht="30" x14ac:dyDescent="0.25">
      <c r="A65" t="s">
        <v>460</v>
      </c>
      <c r="B65" s="1" t="s">
        <v>459</v>
      </c>
      <c r="C65" s="4">
        <v>0.16109999999999999</v>
      </c>
      <c r="D65">
        <v>5</v>
      </c>
      <c r="E65" s="6">
        <v>2000000000</v>
      </c>
      <c r="F65">
        <v>204</v>
      </c>
      <c r="G65" s="55">
        <v>0.06</v>
      </c>
    </row>
    <row r="66" spans="1:7" ht="30" x14ac:dyDescent="0.25">
      <c r="A66" t="s">
        <v>462</v>
      </c>
      <c r="B66" s="1" t="s">
        <v>461</v>
      </c>
      <c r="C66" s="4">
        <v>0.16059999999999999</v>
      </c>
      <c r="D66">
        <v>6</v>
      </c>
      <c r="E66" s="6">
        <v>3219000000</v>
      </c>
      <c r="F66">
        <v>231</v>
      </c>
      <c r="G66" s="55">
        <v>0.06</v>
      </c>
    </row>
    <row r="67" spans="1:7" ht="60" x14ac:dyDescent="0.25">
      <c r="A67" t="s">
        <v>464</v>
      </c>
      <c r="B67" s="1" t="s">
        <v>463</v>
      </c>
      <c r="C67" s="4">
        <v>0.159</v>
      </c>
      <c r="D67">
        <v>2</v>
      </c>
      <c r="E67" s="6">
        <v>4177000000</v>
      </c>
      <c r="F67">
        <v>213</v>
      </c>
      <c r="G67" s="55">
        <v>0.06</v>
      </c>
    </row>
    <row r="68" spans="1:7" ht="60" x14ac:dyDescent="0.25">
      <c r="A68" t="s">
        <v>466</v>
      </c>
      <c r="B68" s="1" t="s">
        <v>465</v>
      </c>
      <c r="C68" s="4">
        <v>0.1608</v>
      </c>
      <c r="D68">
        <v>12</v>
      </c>
      <c r="E68" s="6">
        <v>3300000000</v>
      </c>
      <c r="F68">
        <v>313</v>
      </c>
      <c r="G68" s="55">
        <v>0.06</v>
      </c>
    </row>
    <row r="69" spans="1:7" ht="30" x14ac:dyDescent="0.25">
      <c r="A69" t="s">
        <v>468</v>
      </c>
      <c r="B69" s="1" t="s">
        <v>467</v>
      </c>
      <c r="C69" s="4">
        <v>0.15210000000000001</v>
      </c>
      <c r="D69">
        <v>2</v>
      </c>
      <c r="E69" s="6">
        <v>6000000000</v>
      </c>
      <c r="F69">
        <v>270</v>
      </c>
      <c r="G69" s="55">
        <v>0.06</v>
      </c>
    </row>
    <row r="70" spans="1:7" x14ac:dyDescent="0.25">
      <c r="A70" t="s">
        <v>468</v>
      </c>
      <c r="B70" t="s">
        <v>469</v>
      </c>
      <c r="C70" s="4">
        <v>0.153</v>
      </c>
      <c r="D70">
        <v>4</v>
      </c>
      <c r="E70" s="6">
        <v>4150000000</v>
      </c>
      <c r="F70">
        <v>265</v>
      </c>
      <c r="G70" s="55">
        <v>0.06</v>
      </c>
    </row>
    <row r="71" spans="1:7" ht="30" x14ac:dyDescent="0.25">
      <c r="A71" t="s">
        <v>475</v>
      </c>
      <c r="B71" s="1" t="s">
        <v>474</v>
      </c>
      <c r="C71" s="4">
        <v>0.15040000000000001</v>
      </c>
      <c r="D71">
        <v>4</v>
      </c>
      <c r="E71" s="9">
        <v>7500000000</v>
      </c>
      <c r="F71">
        <v>360</v>
      </c>
      <c r="G71" s="55">
        <v>0.06</v>
      </c>
    </row>
    <row r="72" spans="1:7" ht="30" x14ac:dyDescent="0.25">
      <c r="A72" t="s">
        <v>473</v>
      </c>
      <c r="B72" s="1" t="s">
        <v>472</v>
      </c>
      <c r="C72" s="4">
        <v>0.1522</v>
      </c>
      <c r="D72">
        <v>4</v>
      </c>
      <c r="E72" s="6">
        <v>3241000000</v>
      </c>
      <c r="F72">
        <v>251</v>
      </c>
      <c r="G72" s="55">
        <v>0.06</v>
      </c>
    </row>
    <row r="73" spans="1:7" ht="30" x14ac:dyDescent="0.25">
      <c r="A73" t="s">
        <v>471</v>
      </c>
      <c r="B73" s="1" t="s">
        <v>470</v>
      </c>
      <c r="C73" s="4">
        <v>0.16289999999999999</v>
      </c>
      <c r="D73">
        <v>6</v>
      </c>
      <c r="E73" s="6">
        <v>3511000000</v>
      </c>
      <c r="F73">
        <v>317</v>
      </c>
      <c r="G73" s="55">
        <v>0.06</v>
      </c>
    </row>
    <row r="75" spans="1:7" x14ac:dyDescent="0.25">
      <c r="B75" t="s">
        <v>149</v>
      </c>
      <c r="C75" s="4">
        <f>MAX(C2:C73)</f>
        <v>0.25090000000000001</v>
      </c>
      <c r="D75">
        <f>MAX(D2:D73)</f>
        <v>12</v>
      </c>
      <c r="E75" s="5">
        <f t="shared" ref="E75:G75" si="0">MAX(E2:E73)</f>
        <v>10000000000</v>
      </c>
      <c r="F75">
        <f t="shared" si="0"/>
        <v>454</v>
      </c>
      <c r="G75" s="56">
        <f t="shared" si="0"/>
        <v>6.25E-2</v>
      </c>
    </row>
    <row r="76" spans="1:7" x14ac:dyDescent="0.25">
      <c r="B76" t="s">
        <v>150</v>
      </c>
      <c r="C76" s="4">
        <f>MIN(C2:C73)</f>
        <v>0.15</v>
      </c>
      <c r="D76">
        <f>MIN(D2:D73)</f>
        <v>2</v>
      </c>
      <c r="E76" s="5">
        <f t="shared" ref="E76:G76" si="1">MIN(E2:E73)</f>
        <v>470000000</v>
      </c>
      <c r="F76">
        <f t="shared" si="1"/>
        <v>34</v>
      </c>
      <c r="G76" s="56">
        <f t="shared" si="1"/>
        <v>0.06</v>
      </c>
    </row>
    <row r="77" spans="1:7" x14ac:dyDescent="0.25">
      <c r="B77" t="s">
        <v>151</v>
      </c>
      <c r="C77" s="4">
        <f>AVERAGE(C2:C73)</f>
        <v>0.16470694444444448</v>
      </c>
      <c r="D77" s="35">
        <f>AVERAGE(D2:D73)</f>
        <v>5.416666666666667</v>
      </c>
      <c r="E77" s="5">
        <f t="shared" ref="E77:G77" si="2">AVERAGE(E2:E73)</f>
        <v>2684476388.8888888</v>
      </c>
      <c r="F77" s="35">
        <f t="shared" si="2"/>
        <v>169.59722222222223</v>
      </c>
      <c r="G77" s="56">
        <f t="shared" si="2"/>
        <v>6.1145833333333316E-2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opLeftCell="A94" zoomScaleNormal="100" workbookViewId="0">
      <selection activeCell="G100" sqref="G100:G102"/>
    </sheetView>
  </sheetViews>
  <sheetFormatPr defaultColWidth="8.7109375" defaultRowHeight="15" x14ac:dyDescent="0.25"/>
  <cols>
    <col min="1" max="1" width="21.7109375" style="27" bestFit="1" customWidth="1"/>
    <col min="2" max="2" width="45.5703125" style="27" customWidth="1"/>
    <col min="3" max="3" width="12.28515625" style="27" customWidth="1"/>
    <col min="4" max="4" width="12" style="27" customWidth="1"/>
    <col min="5" max="5" width="17.5703125" style="27" customWidth="1"/>
    <col min="6" max="6" width="14" style="27" customWidth="1"/>
    <col min="7" max="16384" width="8.7109375" style="27"/>
  </cols>
  <sheetData>
    <row r="1" spans="1:7" ht="47.25" x14ac:dyDescent="0.25">
      <c r="A1" s="24" t="s">
        <v>1</v>
      </c>
      <c r="B1" s="25" t="s">
        <v>0</v>
      </c>
      <c r="C1" s="26" t="s">
        <v>9</v>
      </c>
      <c r="D1" s="26" t="s">
        <v>7</v>
      </c>
      <c r="E1" s="26" t="s">
        <v>8</v>
      </c>
      <c r="F1" s="26" t="s">
        <v>2</v>
      </c>
      <c r="G1" s="53" t="s">
        <v>513</v>
      </c>
    </row>
    <row r="2" spans="1:7" ht="47.25" x14ac:dyDescent="0.25">
      <c r="A2" s="16" t="s">
        <v>152</v>
      </c>
      <c r="B2" s="17" t="s">
        <v>153</v>
      </c>
      <c r="C2" s="18" t="s">
        <v>485</v>
      </c>
      <c r="D2" s="18">
        <v>9</v>
      </c>
      <c r="E2" s="19">
        <v>5362000000</v>
      </c>
      <c r="F2" s="18">
        <v>626</v>
      </c>
      <c r="G2" s="52">
        <v>5.5E-2</v>
      </c>
    </row>
    <row r="3" spans="1:7" ht="31.5" x14ac:dyDescent="0.25">
      <c r="A3" s="16" t="s">
        <v>152</v>
      </c>
      <c r="B3" s="17" t="s">
        <v>154</v>
      </c>
      <c r="C3" s="30">
        <v>0.15490000000000001</v>
      </c>
      <c r="D3" s="18">
        <v>5</v>
      </c>
      <c r="E3" s="19">
        <v>800000000</v>
      </c>
      <c r="F3" s="18">
        <v>122</v>
      </c>
      <c r="G3" s="52">
        <v>5.5E-2</v>
      </c>
    </row>
    <row r="4" spans="1:7" ht="63" x14ac:dyDescent="0.25">
      <c r="A4" s="16" t="s">
        <v>155</v>
      </c>
      <c r="B4" s="17" t="s">
        <v>156</v>
      </c>
      <c r="C4" s="18" t="s">
        <v>486</v>
      </c>
      <c r="D4" s="18">
        <v>6</v>
      </c>
      <c r="E4" s="19">
        <v>2761000000</v>
      </c>
      <c r="F4" s="18">
        <v>255</v>
      </c>
      <c r="G4" s="52">
        <v>5.5E-2</v>
      </c>
    </row>
    <row r="5" spans="1:7" ht="31.5" x14ac:dyDescent="0.25">
      <c r="A5" s="16" t="s">
        <v>157</v>
      </c>
      <c r="B5" s="17" t="s">
        <v>158</v>
      </c>
      <c r="C5" s="18" t="s">
        <v>487</v>
      </c>
      <c r="D5" s="18">
        <v>4</v>
      </c>
      <c r="E5" s="19">
        <v>5000000000</v>
      </c>
      <c r="F5" s="18">
        <v>552</v>
      </c>
      <c r="G5" s="52">
        <v>5.5E-2</v>
      </c>
    </row>
    <row r="6" spans="1:7" ht="31.5" x14ac:dyDescent="0.25">
      <c r="A6" s="16" t="s">
        <v>159</v>
      </c>
      <c r="B6" s="17" t="s">
        <v>160</v>
      </c>
      <c r="C6" s="30">
        <v>0.16</v>
      </c>
      <c r="D6" s="18">
        <v>6</v>
      </c>
      <c r="E6" s="19">
        <v>364900000</v>
      </c>
      <c r="F6" s="18">
        <v>37</v>
      </c>
      <c r="G6" s="52">
        <v>5.7500000000000002E-2</v>
      </c>
    </row>
    <row r="7" spans="1:7" ht="31.5" x14ac:dyDescent="0.25">
      <c r="A7" s="16" t="s">
        <v>159</v>
      </c>
      <c r="B7" s="17" t="s">
        <v>161</v>
      </c>
      <c r="C7" s="30">
        <v>0.1615</v>
      </c>
      <c r="D7" s="18">
        <v>3</v>
      </c>
      <c r="E7" s="19">
        <v>2500000000</v>
      </c>
      <c r="F7" s="18">
        <v>160</v>
      </c>
      <c r="G7" s="52">
        <v>5.7500000000000002E-2</v>
      </c>
    </row>
    <row r="8" spans="1:7" ht="31.5" x14ac:dyDescent="0.25">
      <c r="A8" s="16" t="s">
        <v>162</v>
      </c>
      <c r="B8" s="17" t="s">
        <v>163</v>
      </c>
      <c r="C8" s="18" t="s">
        <v>488</v>
      </c>
      <c r="D8" s="18">
        <v>2</v>
      </c>
      <c r="E8" s="19">
        <v>1500000000</v>
      </c>
      <c r="F8" s="18">
        <v>121</v>
      </c>
      <c r="G8" s="52">
        <v>5.7500000000000002E-2</v>
      </c>
    </row>
    <row r="9" spans="1:7" ht="31.5" x14ac:dyDescent="0.25">
      <c r="A9" s="16" t="s">
        <v>164</v>
      </c>
      <c r="B9" s="17" t="s">
        <v>165</v>
      </c>
      <c r="C9" s="30">
        <v>0.15490000000000001</v>
      </c>
      <c r="D9" s="18">
        <v>4</v>
      </c>
      <c r="E9" s="19">
        <v>886000000</v>
      </c>
      <c r="F9" s="18">
        <v>86</v>
      </c>
      <c r="G9" s="52">
        <v>5.7500000000000002E-2</v>
      </c>
    </row>
    <row r="10" spans="1:7" ht="47.25" x14ac:dyDescent="0.25">
      <c r="A10" s="16" t="s">
        <v>166</v>
      </c>
      <c r="B10" s="17" t="s">
        <v>167</v>
      </c>
      <c r="C10" s="30">
        <v>0.1527</v>
      </c>
      <c r="D10" s="18">
        <v>7</v>
      </c>
      <c r="E10" s="19">
        <v>1920000000</v>
      </c>
      <c r="F10" s="18">
        <v>159</v>
      </c>
      <c r="G10" s="52">
        <v>5.7500000000000002E-2</v>
      </c>
    </row>
    <row r="11" spans="1:7" ht="47.25" x14ac:dyDescent="0.25">
      <c r="A11" s="16" t="s">
        <v>168</v>
      </c>
      <c r="B11" s="17" t="s">
        <v>169</v>
      </c>
      <c r="C11" s="18" t="s">
        <v>489</v>
      </c>
      <c r="D11" s="18">
        <v>18</v>
      </c>
      <c r="E11" s="19">
        <v>4500000000</v>
      </c>
      <c r="F11" s="18">
        <v>479</v>
      </c>
      <c r="G11" s="52">
        <v>5.7500000000000002E-2</v>
      </c>
    </row>
    <row r="12" spans="1:7" ht="31.5" x14ac:dyDescent="0.25">
      <c r="A12" s="16" t="s">
        <v>170</v>
      </c>
      <c r="B12" s="17" t="s">
        <v>171</v>
      </c>
      <c r="C12" s="30">
        <v>0.1618</v>
      </c>
      <c r="D12" s="18">
        <v>6</v>
      </c>
      <c r="E12" s="19">
        <v>4500000000</v>
      </c>
      <c r="F12" s="18">
        <v>308</v>
      </c>
      <c r="G12" s="52">
        <v>5.7500000000000002E-2</v>
      </c>
    </row>
    <row r="13" spans="1:7" ht="31.5" x14ac:dyDescent="0.25">
      <c r="A13" s="16" t="s">
        <v>172</v>
      </c>
      <c r="B13" s="17" t="s">
        <v>173</v>
      </c>
      <c r="C13" s="18" t="s">
        <v>485</v>
      </c>
      <c r="D13" s="18">
        <v>6</v>
      </c>
      <c r="E13" s="19">
        <v>591000000</v>
      </c>
      <c r="F13" s="18">
        <v>58</v>
      </c>
      <c r="G13" s="52">
        <v>5.7500000000000002E-2</v>
      </c>
    </row>
    <row r="14" spans="1:7" ht="31.5" x14ac:dyDescent="0.25">
      <c r="A14" s="16" t="s">
        <v>172</v>
      </c>
      <c r="B14" s="17" t="s">
        <v>174</v>
      </c>
      <c r="C14" s="18" t="s">
        <v>490</v>
      </c>
      <c r="D14" s="18">
        <v>7</v>
      </c>
      <c r="E14" s="19">
        <v>1500000000</v>
      </c>
      <c r="F14" s="18">
        <v>99</v>
      </c>
      <c r="G14" s="52">
        <v>5.7500000000000002E-2</v>
      </c>
    </row>
    <row r="15" spans="1:7" ht="31.5" x14ac:dyDescent="0.25">
      <c r="A15" s="16" t="s">
        <v>175</v>
      </c>
      <c r="B15" s="17" t="s">
        <v>176</v>
      </c>
      <c r="C15" s="30">
        <v>0.15079999999999999</v>
      </c>
      <c r="D15" s="18">
        <v>3</v>
      </c>
      <c r="E15" s="19">
        <v>4147000000</v>
      </c>
      <c r="F15" s="18">
        <v>285</v>
      </c>
      <c r="G15" s="52">
        <v>5.7500000000000002E-2</v>
      </c>
    </row>
    <row r="16" spans="1:7" ht="47.25" x14ac:dyDescent="0.25">
      <c r="A16" s="16" t="s">
        <v>177</v>
      </c>
      <c r="B16" s="17" t="s">
        <v>178</v>
      </c>
      <c r="C16" s="30">
        <v>0.1651</v>
      </c>
      <c r="D16" s="18">
        <v>12</v>
      </c>
      <c r="E16" s="19">
        <v>2100000000</v>
      </c>
      <c r="F16" s="18">
        <v>224</v>
      </c>
      <c r="G16" s="52">
        <v>5.7500000000000002E-2</v>
      </c>
    </row>
    <row r="17" spans="1:7" ht="31.5" x14ac:dyDescent="0.25">
      <c r="A17" s="16" t="s">
        <v>177</v>
      </c>
      <c r="B17" s="17" t="s">
        <v>179</v>
      </c>
      <c r="C17" s="30">
        <v>0.18390000000000001</v>
      </c>
      <c r="D17" s="18">
        <v>3</v>
      </c>
      <c r="E17" s="19">
        <v>2111000000</v>
      </c>
      <c r="F17" s="18">
        <v>167</v>
      </c>
      <c r="G17" s="52">
        <v>5.7500000000000002E-2</v>
      </c>
    </row>
    <row r="18" spans="1:7" ht="47.25" x14ac:dyDescent="0.25">
      <c r="A18" s="16" t="s">
        <v>180</v>
      </c>
      <c r="B18" s="17" t="s">
        <v>181</v>
      </c>
      <c r="C18" s="30">
        <v>0.16120000000000001</v>
      </c>
      <c r="D18" s="18">
        <v>6</v>
      </c>
      <c r="E18" s="19">
        <v>3323000000</v>
      </c>
      <c r="F18" s="18">
        <v>369</v>
      </c>
      <c r="G18" s="52">
        <v>5.7500000000000002E-2</v>
      </c>
    </row>
    <row r="19" spans="1:7" ht="47.25" x14ac:dyDescent="0.25">
      <c r="A19" s="16" t="s">
        <v>182</v>
      </c>
      <c r="B19" s="17" t="s">
        <v>183</v>
      </c>
      <c r="C19" s="18" t="s">
        <v>491</v>
      </c>
      <c r="D19" s="18">
        <v>10</v>
      </c>
      <c r="E19" s="19">
        <v>800000000</v>
      </c>
      <c r="F19" s="18">
        <v>87</v>
      </c>
      <c r="G19" s="52">
        <v>5.7500000000000002E-2</v>
      </c>
    </row>
    <row r="20" spans="1:7" ht="31.5" x14ac:dyDescent="0.25">
      <c r="A20" s="16" t="s">
        <v>182</v>
      </c>
      <c r="B20" s="17" t="s">
        <v>184</v>
      </c>
      <c r="C20" s="30">
        <v>0.15529999999999999</v>
      </c>
      <c r="D20" s="18">
        <v>4</v>
      </c>
      <c r="E20" s="19">
        <v>649000000</v>
      </c>
      <c r="F20" s="18">
        <v>48</v>
      </c>
      <c r="G20" s="52">
        <v>5.7500000000000002E-2</v>
      </c>
    </row>
    <row r="21" spans="1:7" ht="31.5" x14ac:dyDescent="0.25">
      <c r="A21" s="16" t="s">
        <v>185</v>
      </c>
      <c r="B21" s="17" t="s">
        <v>186</v>
      </c>
      <c r="C21" s="18" t="s">
        <v>492</v>
      </c>
      <c r="D21" s="18">
        <v>7</v>
      </c>
      <c r="E21" s="19">
        <v>850000000</v>
      </c>
      <c r="F21" s="18">
        <v>60</v>
      </c>
      <c r="G21" s="52">
        <v>5.7500000000000002E-2</v>
      </c>
    </row>
    <row r="22" spans="1:7" ht="47.25" x14ac:dyDescent="0.25">
      <c r="A22" s="16" t="s">
        <v>185</v>
      </c>
      <c r="B22" s="17" t="s">
        <v>187</v>
      </c>
      <c r="C22" s="18" t="s">
        <v>493</v>
      </c>
      <c r="D22" s="18">
        <v>4</v>
      </c>
      <c r="E22" s="19">
        <v>3700000000</v>
      </c>
      <c r="F22" s="18">
        <v>340</v>
      </c>
      <c r="G22" s="52">
        <v>5.7500000000000002E-2</v>
      </c>
    </row>
    <row r="23" spans="1:7" ht="31.5" x14ac:dyDescent="0.25">
      <c r="A23" s="16" t="s">
        <v>188</v>
      </c>
      <c r="B23" s="17" t="s">
        <v>189</v>
      </c>
      <c r="C23" s="30">
        <v>0.1525</v>
      </c>
      <c r="D23" s="18">
        <v>3</v>
      </c>
      <c r="E23" s="19">
        <v>2437000000</v>
      </c>
      <c r="F23" s="18">
        <v>158</v>
      </c>
      <c r="G23" s="52">
        <v>5.7500000000000002E-2</v>
      </c>
    </row>
    <row r="24" spans="1:7" ht="31.5" x14ac:dyDescent="0.25">
      <c r="A24" s="16" t="s">
        <v>190</v>
      </c>
      <c r="B24" s="17" t="s">
        <v>191</v>
      </c>
      <c r="C24" s="30">
        <v>0.15079999999999999</v>
      </c>
      <c r="D24" s="18">
        <v>3</v>
      </c>
      <c r="E24" s="19">
        <v>6427000000</v>
      </c>
      <c r="F24" s="18">
        <v>443</v>
      </c>
      <c r="G24" s="52">
        <v>5.7500000000000002E-2</v>
      </c>
    </row>
    <row r="25" spans="1:7" ht="31.5" x14ac:dyDescent="0.25">
      <c r="A25" s="16" t="s">
        <v>190</v>
      </c>
      <c r="B25" s="17" t="s">
        <v>192</v>
      </c>
      <c r="C25" s="30">
        <v>0.15359999999999999</v>
      </c>
      <c r="D25" s="18">
        <v>2</v>
      </c>
      <c r="E25" s="19">
        <v>4500000000</v>
      </c>
      <c r="F25" s="18">
        <v>330</v>
      </c>
      <c r="G25" s="52">
        <v>5.7500000000000002E-2</v>
      </c>
    </row>
    <row r="26" spans="1:7" ht="31.5" x14ac:dyDescent="0.25">
      <c r="A26" s="16" t="s">
        <v>193</v>
      </c>
      <c r="B26" s="17" t="s">
        <v>194</v>
      </c>
      <c r="C26" s="30">
        <v>0.16439999999999999</v>
      </c>
      <c r="D26" s="18">
        <v>6</v>
      </c>
      <c r="E26" s="19">
        <v>1057500000</v>
      </c>
      <c r="F26" s="18">
        <v>77</v>
      </c>
      <c r="G26" s="52">
        <v>5.7500000000000002E-2</v>
      </c>
    </row>
    <row r="27" spans="1:7" ht="31.5" x14ac:dyDescent="0.25">
      <c r="A27" s="16" t="s">
        <v>195</v>
      </c>
      <c r="B27" s="17" t="s">
        <v>196</v>
      </c>
      <c r="C27" s="30">
        <v>0.1646</v>
      </c>
      <c r="D27" s="18">
        <v>7</v>
      </c>
      <c r="E27" s="19">
        <v>1800000000</v>
      </c>
      <c r="F27" s="18">
        <v>174</v>
      </c>
      <c r="G27" s="52">
        <v>5.7500000000000002E-2</v>
      </c>
    </row>
    <row r="28" spans="1:7" ht="47.25" x14ac:dyDescent="0.25">
      <c r="A28" s="16">
        <v>45021</v>
      </c>
      <c r="B28" s="17" t="s">
        <v>197</v>
      </c>
      <c r="C28" s="30">
        <v>0.16589999999999999</v>
      </c>
      <c r="D28" s="18">
        <v>9</v>
      </c>
      <c r="E28" s="19">
        <v>538700000</v>
      </c>
      <c r="F28" s="18">
        <v>56</v>
      </c>
      <c r="G28" s="52">
        <v>5.7500000000000002E-2</v>
      </c>
    </row>
    <row r="29" spans="1:7" ht="31.5" x14ac:dyDescent="0.25">
      <c r="A29" s="16">
        <v>45026</v>
      </c>
      <c r="B29" s="17" t="s">
        <v>198</v>
      </c>
      <c r="C29" s="18" t="s">
        <v>494</v>
      </c>
      <c r="D29" s="18">
        <v>3</v>
      </c>
      <c r="E29" s="19">
        <v>1920000000</v>
      </c>
      <c r="F29" s="18">
        <v>125</v>
      </c>
      <c r="G29" s="52">
        <v>5.7500000000000002E-2</v>
      </c>
    </row>
    <row r="30" spans="1:7" ht="31.5" x14ac:dyDescent="0.25">
      <c r="A30" s="16">
        <v>45028</v>
      </c>
      <c r="B30" s="17" t="s">
        <v>199</v>
      </c>
      <c r="C30" s="30">
        <v>0.1757</v>
      </c>
      <c r="D30" s="18">
        <v>4</v>
      </c>
      <c r="E30" s="19">
        <v>4000000000</v>
      </c>
      <c r="F30" s="18">
        <v>229</v>
      </c>
      <c r="G30" s="52">
        <v>5.7500000000000002E-2</v>
      </c>
    </row>
    <row r="31" spans="1:7" ht="47.25" x14ac:dyDescent="0.25">
      <c r="A31" s="16">
        <v>45030</v>
      </c>
      <c r="B31" s="17" t="s">
        <v>200</v>
      </c>
      <c r="C31" s="18" t="s">
        <v>495</v>
      </c>
      <c r="D31" s="18">
        <v>4</v>
      </c>
      <c r="E31" s="19">
        <v>1500000000</v>
      </c>
      <c r="F31" s="18">
        <v>99</v>
      </c>
      <c r="G31" s="52">
        <v>5.7500000000000002E-2</v>
      </c>
    </row>
    <row r="32" spans="1:7" ht="47.25" x14ac:dyDescent="0.25">
      <c r="A32" s="16">
        <v>45042</v>
      </c>
      <c r="B32" s="17" t="s">
        <v>201</v>
      </c>
      <c r="C32" s="30">
        <v>0.17319999999999999</v>
      </c>
      <c r="D32" s="18">
        <v>6</v>
      </c>
      <c r="E32" s="19">
        <v>1154100000</v>
      </c>
      <c r="F32" s="18">
        <v>15</v>
      </c>
      <c r="G32" s="52">
        <v>5.7500000000000002E-2</v>
      </c>
    </row>
    <row r="33" spans="1:7" ht="47.25" x14ac:dyDescent="0.25">
      <c r="A33" s="16">
        <v>45043</v>
      </c>
      <c r="B33" s="17" t="s">
        <v>202</v>
      </c>
      <c r="C33" s="18" t="s">
        <v>496</v>
      </c>
      <c r="D33" s="18">
        <v>10</v>
      </c>
      <c r="E33" s="19">
        <v>4000000000</v>
      </c>
      <c r="F33" s="18">
        <v>304</v>
      </c>
      <c r="G33" s="52">
        <v>5.7500000000000002E-2</v>
      </c>
    </row>
    <row r="34" spans="1:7" ht="47.25" x14ac:dyDescent="0.25">
      <c r="A34" s="16" t="s">
        <v>203</v>
      </c>
      <c r="B34" s="17" t="s">
        <v>204</v>
      </c>
      <c r="C34" s="30">
        <v>0.1618</v>
      </c>
      <c r="D34" s="18">
        <v>3</v>
      </c>
      <c r="E34" s="19">
        <v>3000000000</v>
      </c>
      <c r="F34" s="18">
        <v>340</v>
      </c>
      <c r="G34" s="52">
        <v>5.7500000000000002E-2</v>
      </c>
    </row>
    <row r="35" spans="1:7" ht="47.25" x14ac:dyDescent="0.25">
      <c r="A35" s="16" t="s">
        <v>203</v>
      </c>
      <c r="B35" s="17" t="s">
        <v>205</v>
      </c>
      <c r="C35" s="30">
        <v>0.1522</v>
      </c>
      <c r="D35" s="18">
        <v>5</v>
      </c>
      <c r="E35" s="19">
        <v>2679000000</v>
      </c>
      <c r="F35" s="18">
        <v>257</v>
      </c>
      <c r="G35" s="52">
        <v>5.7500000000000002E-2</v>
      </c>
    </row>
    <row r="36" spans="1:7" ht="31.5" x14ac:dyDescent="0.25">
      <c r="A36" s="16" t="s">
        <v>206</v>
      </c>
      <c r="B36" s="20" t="s">
        <v>207</v>
      </c>
      <c r="C36" s="30">
        <v>0.15179999999999999</v>
      </c>
      <c r="D36" s="18">
        <v>7</v>
      </c>
      <c r="E36" s="19">
        <v>1100000000</v>
      </c>
      <c r="F36" s="18">
        <v>95</v>
      </c>
      <c r="G36" s="52">
        <v>5.7500000000000002E-2</v>
      </c>
    </row>
    <row r="37" spans="1:7" ht="31.5" x14ac:dyDescent="0.25">
      <c r="A37" s="16" t="s">
        <v>208</v>
      </c>
      <c r="B37" s="17" t="s">
        <v>209</v>
      </c>
      <c r="C37" s="30">
        <v>0.15620000000000001</v>
      </c>
      <c r="D37" s="18">
        <v>2</v>
      </c>
      <c r="E37" s="19">
        <v>1000000000</v>
      </c>
      <c r="F37" s="18">
        <v>47</v>
      </c>
      <c r="G37" s="52">
        <v>5.7500000000000002E-2</v>
      </c>
    </row>
    <row r="38" spans="1:7" ht="15.75" x14ac:dyDescent="0.25">
      <c r="A38" s="16" t="s">
        <v>210</v>
      </c>
      <c r="B38" s="17" t="s">
        <v>211</v>
      </c>
      <c r="C38" s="18" t="s">
        <v>497</v>
      </c>
      <c r="D38" s="18">
        <v>10</v>
      </c>
      <c r="E38" s="19">
        <v>3500000000</v>
      </c>
      <c r="F38" s="18">
        <v>242</v>
      </c>
      <c r="G38" s="52">
        <v>5.7500000000000002E-2</v>
      </c>
    </row>
    <row r="39" spans="1:7" ht="47.25" x14ac:dyDescent="0.25">
      <c r="A39" s="16" t="s">
        <v>212</v>
      </c>
      <c r="B39" s="17" t="s">
        <v>213</v>
      </c>
      <c r="C39" s="18" t="s">
        <v>498</v>
      </c>
      <c r="D39" s="18">
        <v>6</v>
      </c>
      <c r="E39" s="19">
        <v>3550000000</v>
      </c>
      <c r="F39" s="18">
        <v>413</v>
      </c>
      <c r="G39" s="52">
        <v>5.7500000000000002E-2</v>
      </c>
    </row>
    <row r="40" spans="1:7" ht="31.5" x14ac:dyDescent="0.25">
      <c r="A40" s="16" t="s">
        <v>214</v>
      </c>
      <c r="B40" s="17" t="s">
        <v>215</v>
      </c>
      <c r="C40" s="30">
        <v>0.15179999999999999</v>
      </c>
      <c r="D40" s="18">
        <v>3</v>
      </c>
      <c r="E40" s="19">
        <v>6500000000</v>
      </c>
      <c r="F40" s="18">
        <v>365</v>
      </c>
      <c r="G40" s="52">
        <v>5.7500000000000002E-2</v>
      </c>
    </row>
    <row r="41" spans="1:7" ht="78.75" x14ac:dyDescent="0.25">
      <c r="A41" s="16" t="s">
        <v>216</v>
      </c>
      <c r="B41" s="17" t="s">
        <v>217</v>
      </c>
      <c r="C41" s="30">
        <v>0.15440000000000001</v>
      </c>
      <c r="D41" s="18">
        <v>3</v>
      </c>
      <c r="E41" s="19">
        <v>687300000</v>
      </c>
      <c r="F41" s="18">
        <v>58</v>
      </c>
      <c r="G41" s="52">
        <v>5.7500000000000002E-2</v>
      </c>
    </row>
    <row r="42" spans="1:7" ht="31.5" x14ac:dyDescent="0.25">
      <c r="A42" s="16" t="s">
        <v>216</v>
      </c>
      <c r="B42" s="17" t="s">
        <v>218</v>
      </c>
      <c r="C42" s="18" t="s">
        <v>499</v>
      </c>
      <c r="D42" s="18">
        <v>2</v>
      </c>
      <c r="E42" s="19">
        <v>4000000000</v>
      </c>
      <c r="F42" s="18">
        <v>273</v>
      </c>
      <c r="G42" s="52">
        <v>5.7500000000000002E-2</v>
      </c>
    </row>
    <row r="43" spans="1:7" ht="31.5" x14ac:dyDescent="0.25">
      <c r="A43" s="16" t="s">
        <v>216</v>
      </c>
      <c r="B43" s="17" t="s">
        <v>219</v>
      </c>
      <c r="C43" s="18" t="s">
        <v>500</v>
      </c>
      <c r="D43" s="18">
        <v>12</v>
      </c>
      <c r="E43" s="19">
        <v>786000000</v>
      </c>
      <c r="F43" s="18">
        <v>125</v>
      </c>
      <c r="G43" s="52">
        <v>5.7500000000000002E-2</v>
      </c>
    </row>
    <row r="44" spans="1:7" ht="31.5" x14ac:dyDescent="0.25">
      <c r="A44" s="16" t="s">
        <v>220</v>
      </c>
      <c r="B44" s="17" t="s">
        <v>221</v>
      </c>
      <c r="C44" s="30">
        <v>0.16500000000000001</v>
      </c>
      <c r="D44" s="18">
        <v>8</v>
      </c>
      <c r="E44" s="19">
        <v>646500000</v>
      </c>
      <c r="F44" s="18">
        <v>59</v>
      </c>
      <c r="G44" s="52">
        <v>5.7500000000000002E-2</v>
      </c>
    </row>
    <row r="45" spans="1:7" ht="31.5" x14ac:dyDescent="0.25">
      <c r="A45" s="16" t="s">
        <v>220</v>
      </c>
      <c r="B45" s="17" t="s">
        <v>222</v>
      </c>
      <c r="C45" s="30">
        <v>0.16769999999999999</v>
      </c>
      <c r="D45" s="18">
        <v>4</v>
      </c>
      <c r="E45" s="19">
        <v>500000000</v>
      </c>
      <c r="F45" s="18">
        <v>46</v>
      </c>
      <c r="G45" s="52">
        <v>5.7500000000000002E-2</v>
      </c>
    </row>
    <row r="46" spans="1:7" ht="47.25" x14ac:dyDescent="0.25">
      <c r="A46" s="16" t="s">
        <v>220</v>
      </c>
      <c r="B46" s="17" t="s">
        <v>223</v>
      </c>
      <c r="C46" s="18" t="s">
        <v>501</v>
      </c>
      <c r="D46" s="18">
        <v>4</v>
      </c>
      <c r="E46" s="19">
        <v>4500000000</v>
      </c>
      <c r="F46" s="18">
        <v>319</v>
      </c>
      <c r="G46" s="52">
        <v>5.7500000000000002E-2</v>
      </c>
    </row>
    <row r="47" spans="1:7" ht="31.5" x14ac:dyDescent="0.25">
      <c r="A47" s="16" t="s">
        <v>224</v>
      </c>
      <c r="B47" s="17" t="s">
        <v>225</v>
      </c>
      <c r="C47" s="30">
        <v>0.18049999999999999</v>
      </c>
      <c r="D47" s="18">
        <v>12</v>
      </c>
      <c r="E47" s="19">
        <v>6279000000</v>
      </c>
      <c r="F47" s="18">
        <v>544</v>
      </c>
      <c r="G47" s="52">
        <v>5.7500000000000002E-2</v>
      </c>
    </row>
    <row r="48" spans="1:7" ht="31.5" x14ac:dyDescent="0.25">
      <c r="A48" s="16" t="s">
        <v>226</v>
      </c>
      <c r="B48" s="17" t="s">
        <v>227</v>
      </c>
      <c r="C48" s="30">
        <v>0.161</v>
      </c>
      <c r="D48" s="18">
        <v>4</v>
      </c>
      <c r="E48" s="19">
        <v>860000000</v>
      </c>
      <c r="F48" s="18">
        <v>58</v>
      </c>
      <c r="G48" s="52">
        <v>5.7500000000000002E-2</v>
      </c>
    </row>
    <row r="49" spans="1:7" ht="47.25" x14ac:dyDescent="0.25">
      <c r="A49" s="16" t="s">
        <v>228</v>
      </c>
      <c r="B49" s="17" t="s">
        <v>229</v>
      </c>
      <c r="C49" s="30">
        <v>0.1623</v>
      </c>
      <c r="D49" s="18">
        <v>12</v>
      </c>
      <c r="E49" s="19">
        <v>1572000000</v>
      </c>
      <c r="F49" s="18">
        <v>102</v>
      </c>
      <c r="G49" s="52">
        <v>5.7500000000000002E-2</v>
      </c>
    </row>
    <row r="50" spans="1:7" ht="31.5" x14ac:dyDescent="0.25">
      <c r="A50" s="16" t="s">
        <v>228</v>
      </c>
      <c r="B50" s="17" t="s">
        <v>230</v>
      </c>
      <c r="C50" s="30">
        <v>0.155</v>
      </c>
      <c r="D50" s="18">
        <v>3</v>
      </c>
      <c r="E50" s="19">
        <v>626000000</v>
      </c>
      <c r="F50" s="18">
        <v>60</v>
      </c>
      <c r="G50" s="52">
        <v>5.7500000000000002E-2</v>
      </c>
    </row>
    <row r="51" spans="1:7" ht="78.75" x14ac:dyDescent="0.25">
      <c r="A51" s="16" t="s">
        <v>231</v>
      </c>
      <c r="B51" s="17" t="s">
        <v>232</v>
      </c>
      <c r="C51" s="30">
        <v>0.16020000000000001</v>
      </c>
      <c r="D51" s="18">
        <v>8</v>
      </c>
      <c r="E51" s="19">
        <v>1655000000</v>
      </c>
      <c r="F51" s="18">
        <v>165</v>
      </c>
      <c r="G51" s="52">
        <v>5.7500000000000002E-2</v>
      </c>
    </row>
    <row r="52" spans="1:7" ht="31.5" x14ac:dyDescent="0.25">
      <c r="A52" s="16" t="s">
        <v>233</v>
      </c>
      <c r="B52" s="17" t="s">
        <v>234</v>
      </c>
      <c r="C52" s="18" t="s">
        <v>502</v>
      </c>
      <c r="D52" s="18">
        <v>6</v>
      </c>
      <c r="E52" s="19">
        <v>451000000</v>
      </c>
      <c r="F52" s="18">
        <v>73</v>
      </c>
      <c r="G52" s="52">
        <v>5.7500000000000002E-2</v>
      </c>
    </row>
    <row r="53" spans="1:7" ht="31.5" x14ac:dyDescent="0.25">
      <c r="A53" s="16" t="s">
        <v>235</v>
      </c>
      <c r="B53" s="17" t="s">
        <v>236</v>
      </c>
      <c r="C53" s="30">
        <v>0.15240000000000001</v>
      </c>
      <c r="D53" s="18">
        <v>7</v>
      </c>
      <c r="E53" s="19">
        <v>430000000</v>
      </c>
      <c r="F53" s="18">
        <v>54</v>
      </c>
      <c r="G53" s="52">
        <v>5.7500000000000002E-2</v>
      </c>
    </row>
    <row r="54" spans="1:7" ht="47.25" x14ac:dyDescent="0.25">
      <c r="A54" s="16" t="s">
        <v>237</v>
      </c>
      <c r="B54" s="17" t="s">
        <v>238</v>
      </c>
      <c r="C54" s="18" t="s">
        <v>492</v>
      </c>
      <c r="D54" s="18">
        <v>6</v>
      </c>
      <c r="E54" s="19">
        <v>2500000000</v>
      </c>
      <c r="F54" s="18">
        <v>300</v>
      </c>
      <c r="G54" s="52">
        <v>5.7500000000000002E-2</v>
      </c>
    </row>
    <row r="55" spans="1:7" ht="47.25" x14ac:dyDescent="0.25">
      <c r="A55" s="16" t="s">
        <v>239</v>
      </c>
      <c r="B55" s="17" t="s">
        <v>240</v>
      </c>
      <c r="C55" s="18" t="s">
        <v>503</v>
      </c>
      <c r="D55" s="18">
        <v>6</v>
      </c>
      <c r="E55" s="19">
        <v>1300000000</v>
      </c>
      <c r="F55" s="18">
        <v>152</v>
      </c>
      <c r="G55" s="52">
        <v>5.7500000000000002E-2</v>
      </c>
    </row>
    <row r="56" spans="1:7" ht="31.5" x14ac:dyDescent="0.25">
      <c r="A56" s="16" t="s">
        <v>241</v>
      </c>
      <c r="B56" s="17" t="s">
        <v>242</v>
      </c>
      <c r="C56" s="30">
        <v>0.18459999999999999</v>
      </c>
      <c r="D56" s="18">
        <v>6</v>
      </c>
      <c r="E56" s="19">
        <v>750000000</v>
      </c>
      <c r="F56" s="18">
        <v>25</v>
      </c>
      <c r="G56" s="52">
        <v>5.7500000000000002E-2</v>
      </c>
    </row>
    <row r="57" spans="1:7" ht="47.25" x14ac:dyDescent="0.25">
      <c r="A57" s="16" t="s">
        <v>243</v>
      </c>
      <c r="B57" s="17" t="s">
        <v>244</v>
      </c>
      <c r="C57" s="30">
        <v>0.17810000000000001</v>
      </c>
      <c r="D57" s="18">
        <v>12</v>
      </c>
      <c r="E57" s="19">
        <v>3150000000</v>
      </c>
      <c r="F57" s="18">
        <v>316</v>
      </c>
      <c r="G57" s="52">
        <v>5.7500000000000002E-2</v>
      </c>
    </row>
    <row r="58" spans="1:7" ht="47.25" x14ac:dyDescent="0.25">
      <c r="A58" s="16" t="s">
        <v>243</v>
      </c>
      <c r="B58" s="17" t="s">
        <v>245</v>
      </c>
      <c r="C58" s="30">
        <v>0.1517</v>
      </c>
      <c r="D58" s="18">
        <v>2</v>
      </c>
      <c r="E58" s="19">
        <v>1500000000</v>
      </c>
      <c r="F58" s="18">
        <v>100</v>
      </c>
      <c r="G58" s="52">
        <v>5.7500000000000002E-2</v>
      </c>
    </row>
    <row r="59" spans="1:7" ht="31.5" x14ac:dyDescent="0.25">
      <c r="A59" s="16" t="s">
        <v>246</v>
      </c>
      <c r="B59" s="17" t="s">
        <v>247</v>
      </c>
      <c r="C59" s="30">
        <v>0.16669999999999999</v>
      </c>
      <c r="D59" s="18">
        <v>6</v>
      </c>
      <c r="E59" s="19">
        <v>1545000000</v>
      </c>
      <c r="F59" s="18">
        <v>115</v>
      </c>
      <c r="G59" s="52">
        <v>5.7500000000000002E-2</v>
      </c>
    </row>
    <row r="60" spans="1:7" ht="31.5" x14ac:dyDescent="0.25">
      <c r="A60" s="16" t="s">
        <v>248</v>
      </c>
      <c r="B60" s="17" t="s">
        <v>249</v>
      </c>
      <c r="C60" s="30">
        <v>0.15110000000000001</v>
      </c>
      <c r="D60" s="18">
        <v>4</v>
      </c>
      <c r="E60" s="19">
        <v>3500000000</v>
      </c>
      <c r="F60" s="18">
        <v>193</v>
      </c>
      <c r="G60" s="52">
        <v>5.7500000000000002E-2</v>
      </c>
    </row>
    <row r="61" spans="1:7" ht="47.25" x14ac:dyDescent="0.25">
      <c r="A61" s="16" t="s">
        <v>250</v>
      </c>
      <c r="B61" s="17" t="s">
        <v>251</v>
      </c>
      <c r="C61" s="30">
        <v>0.15690000000000001</v>
      </c>
      <c r="D61" s="18">
        <v>5</v>
      </c>
      <c r="E61" s="19">
        <v>1459000000</v>
      </c>
      <c r="F61" s="18">
        <v>166</v>
      </c>
      <c r="G61" s="52">
        <v>5.7500000000000002E-2</v>
      </c>
    </row>
    <row r="62" spans="1:7" ht="47.25" x14ac:dyDescent="0.25">
      <c r="A62" s="16" t="s">
        <v>250</v>
      </c>
      <c r="B62" s="17" t="s">
        <v>252</v>
      </c>
      <c r="C62" s="18" t="s">
        <v>504</v>
      </c>
      <c r="D62" s="18">
        <v>6</v>
      </c>
      <c r="E62" s="19">
        <v>1500000000</v>
      </c>
      <c r="F62" s="18">
        <v>123</v>
      </c>
      <c r="G62" s="52">
        <v>5.7500000000000002E-2</v>
      </c>
    </row>
    <row r="63" spans="1:7" ht="31.5" x14ac:dyDescent="0.25">
      <c r="A63" s="16" t="s">
        <v>253</v>
      </c>
      <c r="B63" s="17" t="s">
        <v>254</v>
      </c>
      <c r="C63" s="30">
        <v>0.15029999999999999</v>
      </c>
      <c r="D63" s="18">
        <v>5</v>
      </c>
      <c r="E63" s="19">
        <v>900000000</v>
      </c>
      <c r="F63" s="18">
        <v>89</v>
      </c>
      <c r="G63" s="52">
        <v>5.7500000000000002E-2</v>
      </c>
    </row>
    <row r="64" spans="1:7" ht="31.5" x14ac:dyDescent="0.25">
      <c r="A64" s="16" t="s">
        <v>253</v>
      </c>
      <c r="B64" s="17" t="s">
        <v>255</v>
      </c>
      <c r="C64" s="30">
        <v>0.15</v>
      </c>
      <c r="D64" s="18">
        <v>12</v>
      </c>
      <c r="E64" s="19">
        <v>2012000000</v>
      </c>
      <c r="F64" s="18">
        <v>145</v>
      </c>
      <c r="G64" s="52">
        <v>5.7500000000000002E-2</v>
      </c>
    </row>
    <row r="65" spans="1:7" ht="31.5" x14ac:dyDescent="0.25">
      <c r="A65" s="16" t="s">
        <v>256</v>
      </c>
      <c r="B65" s="17" t="s">
        <v>257</v>
      </c>
      <c r="C65" s="18" t="s">
        <v>505</v>
      </c>
      <c r="D65" s="18">
        <v>3</v>
      </c>
      <c r="E65" s="19">
        <v>5500000000</v>
      </c>
      <c r="F65" s="18">
        <v>321</v>
      </c>
      <c r="G65" s="52">
        <v>5.7500000000000002E-2</v>
      </c>
    </row>
    <row r="66" spans="1:7" ht="63" x14ac:dyDescent="0.25">
      <c r="A66" s="16" t="s">
        <v>258</v>
      </c>
      <c r="B66" s="17" t="s">
        <v>259</v>
      </c>
      <c r="C66" s="30">
        <v>0.16309999999999999</v>
      </c>
      <c r="D66" s="18">
        <v>10</v>
      </c>
      <c r="E66" s="19">
        <v>3537000000</v>
      </c>
      <c r="F66" s="18">
        <v>293</v>
      </c>
      <c r="G66" s="52">
        <v>5.7500000000000002E-2</v>
      </c>
    </row>
    <row r="67" spans="1:7" ht="47.25" x14ac:dyDescent="0.25">
      <c r="A67" s="16" t="s">
        <v>260</v>
      </c>
      <c r="B67" s="17" t="s">
        <v>261</v>
      </c>
      <c r="C67" s="18" t="s">
        <v>506</v>
      </c>
      <c r="D67" s="18">
        <v>6</v>
      </c>
      <c r="E67" s="19">
        <v>735000000</v>
      </c>
      <c r="F67" s="18">
        <v>75</v>
      </c>
      <c r="G67" s="52">
        <v>5.7500000000000002E-2</v>
      </c>
    </row>
    <row r="68" spans="1:7" ht="31.5" x14ac:dyDescent="0.25">
      <c r="A68" s="16" t="s">
        <v>260</v>
      </c>
      <c r="B68" s="17" t="s">
        <v>262</v>
      </c>
      <c r="C68" s="18" t="s">
        <v>507</v>
      </c>
      <c r="D68" s="18">
        <v>3</v>
      </c>
      <c r="E68" s="19">
        <v>4500000000</v>
      </c>
      <c r="F68" s="18">
        <v>369</v>
      </c>
      <c r="G68" s="52">
        <v>5.7500000000000002E-2</v>
      </c>
    </row>
    <row r="69" spans="1:7" ht="47.25" x14ac:dyDescent="0.25">
      <c r="A69" s="16" t="s">
        <v>263</v>
      </c>
      <c r="B69" s="17" t="s">
        <v>264</v>
      </c>
      <c r="C69" s="30">
        <v>0.2006</v>
      </c>
      <c r="D69" s="18">
        <v>18</v>
      </c>
      <c r="E69" s="19">
        <v>7155000000</v>
      </c>
      <c r="F69" s="18">
        <v>564</v>
      </c>
      <c r="G69" s="52">
        <v>5.7500000000000002E-2</v>
      </c>
    </row>
    <row r="70" spans="1:7" ht="31.5" x14ac:dyDescent="0.25">
      <c r="A70" s="16" t="s">
        <v>265</v>
      </c>
      <c r="B70" s="17" t="s">
        <v>266</v>
      </c>
      <c r="C70" s="30">
        <v>0.15770000000000001</v>
      </c>
      <c r="D70" s="18">
        <v>5</v>
      </c>
      <c r="E70" s="19">
        <v>907300000</v>
      </c>
      <c r="F70" s="18">
        <v>56</v>
      </c>
      <c r="G70" s="52">
        <v>5.7500000000000002E-2</v>
      </c>
    </row>
    <row r="71" spans="1:7" ht="47.25" x14ac:dyDescent="0.25">
      <c r="A71" s="16" t="s">
        <v>267</v>
      </c>
      <c r="B71" s="17" t="s">
        <v>268</v>
      </c>
      <c r="C71" s="30">
        <v>0.15359999999999999</v>
      </c>
      <c r="D71" s="18">
        <v>4</v>
      </c>
      <c r="E71" s="19">
        <v>3500000000</v>
      </c>
      <c r="F71" s="18">
        <v>250</v>
      </c>
      <c r="G71" s="52">
        <v>5.7500000000000002E-2</v>
      </c>
    </row>
    <row r="72" spans="1:7" ht="47.25" x14ac:dyDescent="0.25">
      <c r="A72" s="16">
        <v>45170</v>
      </c>
      <c r="B72" s="17" t="s">
        <v>269</v>
      </c>
      <c r="C72" s="30">
        <v>0.16209999999999999</v>
      </c>
      <c r="D72" s="18">
        <v>6</v>
      </c>
      <c r="E72" s="19">
        <v>1777000000</v>
      </c>
      <c r="F72" s="18">
        <v>137</v>
      </c>
      <c r="G72" s="52">
        <v>5.7500000000000002E-2</v>
      </c>
    </row>
    <row r="73" spans="1:7" ht="31.5" x14ac:dyDescent="0.25">
      <c r="A73" s="21">
        <v>45177</v>
      </c>
      <c r="B73" s="17" t="s">
        <v>270</v>
      </c>
      <c r="C73" s="48">
        <v>0.15179999999999999</v>
      </c>
      <c r="D73" s="18">
        <v>4</v>
      </c>
      <c r="E73" s="23">
        <v>2033000000</v>
      </c>
      <c r="F73" s="18">
        <v>171</v>
      </c>
      <c r="G73" s="52">
        <v>5.7500000000000002E-2</v>
      </c>
    </row>
    <row r="74" spans="1:7" ht="15.75" x14ac:dyDescent="0.25">
      <c r="A74" s="21">
        <v>45184</v>
      </c>
      <c r="B74" s="17" t="s">
        <v>271</v>
      </c>
      <c r="C74" s="48">
        <v>0.15</v>
      </c>
      <c r="D74" s="18">
        <v>6</v>
      </c>
      <c r="E74" s="23">
        <v>2053000000</v>
      </c>
      <c r="F74" s="18">
        <v>156</v>
      </c>
      <c r="G74" s="52">
        <v>5.7500000000000002E-2</v>
      </c>
    </row>
    <row r="75" spans="1:7" ht="31.5" x14ac:dyDescent="0.25">
      <c r="A75" s="21">
        <v>45188</v>
      </c>
      <c r="B75" s="17" t="s">
        <v>272</v>
      </c>
      <c r="C75" s="48">
        <v>0.15359999999999999</v>
      </c>
      <c r="D75" s="18">
        <v>2</v>
      </c>
      <c r="E75" s="23">
        <v>460200000</v>
      </c>
      <c r="F75" s="18">
        <v>19</v>
      </c>
      <c r="G75" s="52">
        <v>5.7500000000000002E-2</v>
      </c>
    </row>
    <row r="76" spans="1:7" ht="31.5" x14ac:dyDescent="0.25">
      <c r="A76" s="16">
        <v>45188</v>
      </c>
      <c r="B76" s="17" t="s">
        <v>273</v>
      </c>
      <c r="C76" s="30">
        <v>0.16370000000000001</v>
      </c>
      <c r="D76" s="18">
        <v>6</v>
      </c>
      <c r="E76" s="19">
        <v>1310000000</v>
      </c>
      <c r="F76" s="18">
        <v>69</v>
      </c>
      <c r="G76" s="52">
        <v>5.7500000000000002E-2</v>
      </c>
    </row>
    <row r="77" spans="1:7" ht="63" x14ac:dyDescent="0.25">
      <c r="A77" s="21">
        <v>45188</v>
      </c>
      <c r="B77" s="17" t="s">
        <v>274</v>
      </c>
      <c r="C77" s="48">
        <v>0.15240000000000001</v>
      </c>
      <c r="D77" s="18">
        <v>12</v>
      </c>
      <c r="E77" s="23">
        <v>1635000000</v>
      </c>
      <c r="F77" s="18">
        <v>175</v>
      </c>
      <c r="G77" s="52">
        <v>5.7500000000000002E-2</v>
      </c>
    </row>
    <row r="78" spans="1:7" ht="31.5" x14ac:dyDescent="0.25">
      <c r="A78" s="21">
        <v>45196</v>
      </c>
      <c r="B78" s="17" t="s">
        <v>275</v>
      </c>
      <c r="C78" s="48">
        <v>0.15079999999999999</v>
      </c>
      <c r="D78" s="18">
        <v>4</v>
      </c>
      <c r="E78" s="23">
        <v>1419100000</v>
      </c>
      <c r="F78" s="18">
        <v>132</v>
      </c>
      <c r="G78" s="52">
        <v>0.06</v>
      </c>
    </row>
    <row r="79" spans="1:7" ht="47.25" x14ac:dyDescent="0.25">
      <c r="A79" s="16">
        <v>45198</v>
      </c>
      <c r="B79" s="17" t="s">
        <v>276</v>
      </c>
      <c r="C79" s="30">
        <v>0.20180000000000001</v>
      </c>
      <c r="D79" s="18">
        <v>18</v>
      </c>
      <c r="E79" s="19">
        <v>5500000000</v>
      </c>
      <c r="F79" s="18">
        <v>548</v>
      </c>
      <c r="G79" s="52">
        <v>0.06</v>
      </c>
    </row>
    <row r="80" spans="1:7" ht="31.5" x14ac:dyDescent="0.25">
      <c r="A80" s="21" t="s">
        <v>277</v>
      </c>
      <c r="B80" s="17" t="s">
        <v>278</v>
      </c>
      <c r="C80" s="48">
        <v>0.16800000000000001</v>
      </c>
      <c r="D80" s="18">
        <v>6</v>
      </c>
      <c r="E80" s="23">
        <v>1749000000</v>
      </c>
      <c r="F80" s="18">
        <v>149</v>
      </c>
      <c r="G80" s="52">
        <v>0.06</v>
      </c>
    </row>
    <row r="81" spans="1:7" ht="63" x14ac:dyDescent="0.25">
      <c r="A81" s="21" t="s">
        <v>279</v>
      </c>
      <c r="B81" s="17" t="s">
        <v>280</v>
      </c>
      <c r="C81" s="48">
        <v>0.15559999999999999</v>
      </c>
      <c r="D81" s="18">
        <v>3</v>
      </c>
      <c r="E81" s="23">
        <v>3500000000</v>
      </c>
      <c r="F81" s="18">
        <v>320</v>
      </c>
      <c r="G81" s="52">
        <v>0.06</v>
      </c>
    </row>
    <row r="82" spans="1:7" ht="31.5" x14ac:dyDescent="0.25">
      <c r="A82" s="21" t="s">
        <v>279</v>
      </c>
      <c r="B82" s="17" t="s">
        <v>281</v>
      </c>
      <c r="C82" s="22" t="s">
        <v>507</v>
      </c>
      <c r="D82" s="18">
        <v>4</v>
      </c>
      <c r="E82" s="23">
        <v>2667000000</v>
      </c>
      <c r="F82" s="18">
        <v>222</v>
      </c>
      <c r="G82" s="52">
        <v>0.06</v>
      </c>
    </row>
    <row r="83" spans="1:7" ht="31.5" x14ac:dyDescent="0.25">
      <c r="A83" s="21" t="s">
        <v>282</v>
      </c>
      <c r="B83" s="17" t="s">
        <v>283</v>
      </c>
      <c r="C83" s="48">
        <v>0.17699999999999999</v>
      </c>
      <c r="D83" s="18">
        <v>11</v>
      </c>
      <c r="E83" s="23">
        <v>4000000000</v>
      </c>
      <c r="F83" s="18">
        <v>439</v>
      </c>
      <c r="G83" s="52">
        <v>0.06</v>
      </c>
    </row>
    <row r="84" spans="1:7" ht="63" x14ac:dyDescent="0.25">
      <c r="A84" s="21" t="s">
        <v>284</v>
      </c>
      <c r="B84" s="17" t="s">
        <v>285</v>
      </c>
      <c r="C84" s="48">
        <v>0.17469999999999999</v>
      </c>
      <c r="D84" s="18">
        <v>7</v>
      </c>
      <c r="E84" s="23">
        <v>1000000000</v>
      </c>
      <c r="F84" s="18">
        <v>79</v>
      </c>
      <c r="G84" s="52">
        <v>0.06</v>
      </c>
    </row>
    <row r="85" spans="1:7" ht="31.5" x14ac:dyDescent="0.25">
      <c r="A85" s="21">
        <v>45237</v>
      </c>
      <c r="B85" s="17" t="s">
        <v>286</v>
      </c>
      <c r="C85" s="48">
        <v>0.1532</v>
      </c>
      <c r="D85" s="18">
        <v>6</v>
      </c>
      <c r="E85" s="23">
        <v>398000000</v>
      </c>
      <c r="F85" s="18">
        <v>30</v>
      </c>
      <c r="G85" s="52">
        <v>0.06</v>
      </c>
    </row>
    <row r="86" spans="1:7" ht="31.5" x14ac:dyDescent="0.25">
      <c r="A86" s="21">
        <v>45239</v>
      </c>
      <c r="B86" s="17" t="s">
        <v>287</v>
      </c>
      <c r="C86" s="48">
        <v>0.18360000000000001</v>
      </c>
      <c r="D86" s="18">
        <v>6</v>
      </c>
      <c r="E86" s="23">
        <v>1000000000</v>
      </c>
      <c r="F86" s="18">
        <v>104</v>
      </c>
      <c r="G86" s="52">
        <v>0.06</v>
      </c>
    </row>
    <row r="87" spans="1:7" ht="31.5" x14ac:dyDescent="0.25">
      <c r="A87" s="21">
        <v>45244</v>
      </c>
      <c r="B87" s="17" t="s">
        <v>288</v>
      </c>
      <c r="C87" s="22" t="s">
        <v>508</v>
      </c>
      <c r="D87" s="18">
        <v>4</v>
      </c>
      <c r="E87" s="23">
        <v>1537000000</v>
      </c>
      <c r="F87" s="18">
        <v>159</v>
      </c>
      <c r="G87" s="52">
        <v>0.06</v>
      </c>
    </row>
    <row r="88" spans="1:7" ht="47.25" x14ac:dyDescent="0.25">
      <c r="A88" s="16">
        <v>45244</v>
      </c>
      <c r="B88" s="17" t="s">
        <v>289</v>
      </c>
      <c r="C88" s="30">
        <v>0.15790000000000001</v>
      </c>
      <c r="D88" s="18">
        <v>6</v>
      </c>
      <c r="E88" s="19">
        <v>800000000</v>
      </c>
      <c r="F88" s="18">
        <v>57</v>
      </c>
      <c r="G88" s="52">
        <v>0.06</v>
      </c>
    </row>
    <row r="89" spans="1:7" ht="31.5" x14ac:dyDescent="0.25">
      <c r="A89" s="21">
        <v>45245</v>
      </c>
      <c r="B89" s="17" t="s">
        <v>290</v>
      </c>
      <c r="C89" s="48">
        <v>0.15229999999999999</v>
      </c>
      <c r="D89" s="18">
        <v>6</v>
      </c>
      <c r="E89" s="23">
        <v>2124000000</v>
      </c>
      <c r="F89" s="18">
        <v>275</v>
      </c>
      <c r="G89" s="52">
        <v>0.06</v>
      </c>
    </row>
    <row r="90" spans="1:7" ht="63" x14ac:dyDescent="0.25">
      <c r="A90" s="21">
        <v>45250</v>
      </c>
      <c r="B90" s="17" t="s">
        <v>291</v>
      </c>
      <c r="C90" s="48">
        <v>0.15010000000000001</v>
      </c>
      <c r="D90" s="18">
        <v>2</v>
      </c>
      <c r="E90" s="23">
        <v>1200000000</v>
      </c>
      <c r="F90" s="18">
        <v>59</v>
      </c>
      <c r="G90" s="52">
        <v>0.06</v>
      </c>
    </row>
    <row r="91" spans="1:7" ht="31.5" x14ac:dyDescent="0.25">
      <c r="A91" s="21">
        <v>45253</v>
      </c>
      <c r="B91" s="17" t="s">
        <v>292</v>
      </c>
      <c r="C91" s="48">
        <v>0.18379999999999999</v>
      </c>
      <c r="D91" s="18">
        <v>4</v>
      </c>
      <c r="E91" s="23">
        <v>1000000000</v>
      </c>
      <c r="F91" s="18">
        <v>91</v>
      </c>
      <c r="G91" s="52">
        <v>0.06</v>
      </c>
    </row>
    <row r="92" spans="1:7" ht="47.25" x14ac:dyDescent="0.25">
      <c r="A92" s="21">
        <v>45253</v>
      </c>
      <c r="B92" s="17" t="s">
        <v>293</v>
      </c>
      <c r="C92" s="22" t="s">
        <v>509</v>
      </c>
      <c r="D92" s="18">
        <v>12</v>
      </c>
      <c r="E92" s="23">
        <v>1044000000</v>
      </c>
      <c r="F92" s="18">
        <v>182</v>
      </c>
      <c r="G92" s="52">
        <v>0.06</v>
      </c>
    </row>
    <row r="93" spans="1:7" ht="47.25" x14ac:dyDescent="0.25">
      <c r="A93" s="21">
        <v>45254</v>
      </c>
      <c r="B93" s="17" t="s">
        <v>294</v>
      </c>
      <c r="C93" s="22" t="s">
        <v>510</v>
      </c>
      <c r="D93" s="18">
        <v>8</v>
      </c>
      <c r="E93" s="23">
        <v>1929000000</v>
      </c>
      <c r="F93" s="18">
        <v>173</v>
      </c>
      <c r="G93" s="52">
        <v>0.06</v>
      </c>
    </row>
    <row r="94" spans="1:7" ht="63" x14ac:dyDescent="0.25">
      <c r="A94" s="21">
        <v>45259</v>
      </c>
      <c r="B94" s="17" t="s">
        <v>295</v>
      </c>
      <c r="C94" s="22" t="s">
        <v>511</v>
      </c>
      <c r="D94" s="18">
        <v>2</v>
      </c>
      <c r="E94" s="23">
        <v>5878000000</v>
      </c>
      <c r="F94" s="18">
        <v>438</v>
      </c>
      <c r="G94" s="52">
        <v>0.06</v>
      </c>
    </row>
    <row r="95" spans="1:7" ht="31.5" x14ac:dyDescent="0.25">
      <c r="A95" s="22" t="s">
        <v>296</v>
      </c>
      <c r="B95" s="17" t="s">
        <v>297</v>
      </c>
      <c r="C95" s="22" t="s">
        <v>512</v>
      </c>
      <c r="D95" s="18">
        <v>12</v>
      </c>
      <c r="E95" s="23">
        <v>2000000000</v>
      </c>
      <c r="F95" s="18">
        <v>217</v>
      </c>
      <c r="G95" s="52">
        <v>0.06</v>
      </c>
    </row>
    <row r="96" spans="1:7" ht="63" x14ac:dyDescent="0.25">
      <c r="A96" s="22" t="s">
        <v>298</v>
      </c>
      <c r="B96" s="17" t="s">
        <v>299</v>
      </c>
      <c r="C96" s="48">
        <v>0.1593</v>
      </c>
      <c r="D96" s="18">
        <v>2</v>
      </c>
      <c r="E96" s="23">
        <v>4500000000</v>
      </c>
      <c r="F96" s="18">
        <v>313</v>
      </c>
      <c r="G96" s="52">
        <v>0.06</v>
      </c>
    </row>
    <row r="97" spans="1:7" ht="47.25" x14ac:dyDescent="0.25">
      <c r="A97" s="22" t="s">
        <v>300</v>
      </c>
      <c r="B97" s="17" t="s">
        <v>301</v>
      </c>
      <c r="C97" s="48">
        <v>0.17560000000000001</v>
      </c>
      <c r="D97" s="18">
        <v>4</v>
      </c>
      <c r="E97" s="23">
        <v>2500000000</v>
      </c>
      <c r="F97" s="18">
        <v>187</v>
      </c>
      <c r="G97" s="52">
        <v>0.06</v>
      </c>
    </row>
    <row r="98" spans="1:7" ht="15.75" x14ac:dyDescent="0.25">
      <c r="A98" s="22" t="s">
        <v>302</v>
      </c>
      <c r="B98" s="17" t="s">
        <v>303</v>
      </c>
      <c r="C98" s="48">
        <v>0.15179999999999999</v>
      </c>
      <c r="D98" s="18">
        <v>5</v>
      </c>
      <c r="E98" s="23">
        <v>2062000000</v>
      </c>
      <c r="F98" s="18">
        <v>280</v>
      </c>
      <c r="G98" s="52">
        <v>0.06</v>
      </c>
    </row>
    <row r="100" spans="1:7" x14ac:dyDescent="0.25">
      <c r="B100" s="27" t="s">
        <v>149</v>
      </c>
      <c r="C100" s="41">
        <f>MAX(C2:C98)</f>
        <v>0.20180000000000001</v>
      </c>
      <c r="D100" s="27">
        <f>MAX(D2:D98)</f>
        <v>18</v>
      </c>
      <c r="E100" s="44">
        <f t="shared" ref="E100:G100" si="0">MAX(E2:E98)</f>
        <v>7155000000</v>
      </c>
      <c r="F100" s="27">
        <f t="shared" si="0"/>
        <v>626</v>
      </c>
      <c r="G100" s="50">
        <f t="shared" si="0"/>
        <v>0.06</v>
      </c>
    </row>
    <row r="101" spans="1:7" x14ac:dyDescent="0.25">
      <c r="B101" s="27" t="s">
        <v>150</v>
      </c>
      <c r="C101" s="41">
        <f>MIN(C2:C98)</f>
        <v>0.15</v>
      </c>
      <c r="D101" s="27">
        <f>MIN(D2:D98)</f>
        <v>2</v>
      </c>
      <c r="E101" s="44">
        <f t="shared" ref="E101:G101" si="1">MIN(E2:E98)</f>
        <v>364900000</v>
      </c>
      <c r="F101" s="27">
        <f t="shared" si="1"/>
        <v>15</v>
      </c>
      <c r="G101" s="50">
        <f t="shared" si="1"/>
        <v>5.5E-2</v>
      </c>
    </row>
    <row r="102" spans="1:7" x14ac:dyDescent="0.25">
      <c r="B102" s="27" t="s">
        <v>151</v>
      </c>
      <c r="C102" s="41">
        <f>AVERAGE(C2:C98)</f>
        <v>0.16194848484848481</v>
      </c>
      <c r="D102" s="45">
        <f>AVERAGE(D2:D98)</f>
        <v>6.1546391752577323</v>
      </c>
      <c r="E102" s="44">
        <f t="shared" ref="E102:G102" si="2">AVERAGE(E2:E98)</f>
        <v>2335531958.7628865</v>
      </c>
      <c r="F102" s="45">
        <f t="shared" si="2"/>
        <v>197.73195876288659</v>
      </c>
      <c r="G102" s="50">
        <f t="shared" si="2"/>
        <v>5.7938144329896878E-2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opLeftCell="A59" zoomScaleNormal="100" workbookViewId="0">
      <selection activeCell="G61" sqref="G61:G63"/>
    </sheetView>
  </sheetViews>
  <sheetFormatPr defaultColWidth="8.7109375" defaultRowHeight="15" x14ac:dyDescent="0.25"/>
  <cols>
    <col min="1" max="1" width="21.7109375" style="27" bestFit="1" customWidth="1"/>
    <col min="2" max="2" width="45.5703125" style="27" customWidth="1"/>
    <col min="3" max="3" width="12.28515625" style="27" customWidth="1"/>
    <col min="4" max="4" width="12" style="27" customWidth="1"/>
    <col min="5" max="5" width="17.5703125" style="27" customWidth="1"/>
    <col min="6" max="6" width="14" style="27" customWidth="1"/>
    <col min="7" max="16384" width="8.7109375" style="27"/>
  </cols>
  <sheetData>
    <row r="1" spans="1:7" ht="47.25" x14ac:dyDescent="0.25">
      <c r="A1" s="24" t="s">
        <v>1</v>
      </c>
      <c r="B1" s="25" t="s">
        <v>0</v>
      </c>
      <c r="C1" s="26" t="s">
        <v>9</v>
      </c>
      <c r="D1" s="26" t="s">
        <v>7</v>
      </c>
      <c r="E1" s="26" t="s">
        <v>8</v>
      </c>
      <c r="F1" s="26" t="s">
        <v>2</v>
      </c>
      <c r="G1" s="51" t="s">
        <v>513</v>
      </c>
    </row>
    <row r="2" spans="1:7" ht="31.5" x14ac:dyDescent="0.25">
      <c r="A2" s="16" t="s">
        <v>481</v>
      </c>
      <c r="B2" s="17" t="s">
        <v>482</v>
      </c>
      <c r="C2" s="42">
        <v>0.18</v>
      </c>
      <c r="D2" s="17">
        <v>6</v>
      </c>
      <c r="E2" s="43">
        <v>1835500000</v>
      </c>
      <c r="F2" s="17">
        <v>182</v>
      </c>
      <c r="G2" s="52">
        <v>3.5000000000000003E-2</v>
      </c>
    </row>
    <row r="3" spans="1:7" ht="31.5" x14ac:dyDescent="0.25">
      <c r="A3" s="16" t="s">
        <v>483</v>
      </c>
      <c r="B3" s="17" t="s">
        <v>484</v>
      </c>
      <c r="C3" s="42">
        <v>0.15</v>
      </c>
      <c r="D3" s="17">
        <v>2</v>
      </c>
      <c r="E3" s="43">
        <v>851200000</v>
      </c>
      <c r="F3" s="17">
        <v>130</v>
      </c>
      <c r="G3" s="52">
        <v>3.5000000000000003E-2</v>
      </c>
    </row>
    <row r="4" spans="1:7" ht="31.5" x14ac:dyDescent="0.25">
      <c r="A4" s="16" t="s">
        <v>304</v>
      </c>
      <c r="B4" s="17" t="s">
        <v>305</v>
      </c>
      <c r="C4" s="30">
        <v>0.15</v>
      </c>
      <c r="D4" s="18">
        <v>6</v>
      </c>
      <c r="E4" s="19">
        <v>5000000000</v>
      </c>
      <c r="F4" s="18">
        <v>483</v>
      </c>
      <c r="G4" s="52">
        <v>3.5000000000000003E-2</v>
      </c>
    </row>
    <row r="5" spans="1:7" ht="31.5" x14ac:dyDescent="0.25">
      <c r="A5" s="16" t="s">
        <v>306</v>
      </c>
      <c r="B5" s="17" t="s">
        <v>307</v>
      </c>
      <c r="C5" s="18" t="s">
        <v>477</v>
      </c>
      <c r="D5" s="18">
        <v>8</v>
      </c>
      <c r="E5" s="19">
        <v>471700000</v>
      </c>
      <c r="F5" s="18">
        <v>58</v>
      </c>
      <c r="G5" s="52">
        <v>3.5000000000000003E-2</v>
      </c>
    </row>
    <row r="6" spans="1:7" ht="31.5" x14ac:dyDescent="0.25">
      <c r="A6" s="16" t="s">
        <v>306</v>
      </c>
      <c r="B6" s="17" t="s">
        <v>308</v>
      </c>
      <c r="C6" s="18" t="s">
        <v>477</v>
      </c>
      <c r="D6" s="18">
        <v>8</v>
      </c>
      <c r="E6" s="19">
        <v>596700000</v>
      </c>
      <c r="F6" s="18">
        <v>21</v>
      </c>
      <c r="G6" s="52">
        <v>3.5000000000000003E-2</v>
      </c>
    </row>
    <row r="7" spans="1:7" ht="31.5" x14ac:dyDescent="0.25">
      <c r="A7" s="16">
        <v>44662</v>
      </c>
      <c r="B7" s="17" t="s">
        <v>309</v>
      </c>
      <c r="C7" s="30">
        <v>0.15</v>
      </c>
      <c r="D7" s="18">
        <v>6</v>
      </c>
      <c r="E7" s="19">
        <v>5000000000</v>
      </c>
      <c r="F7" s="18">
        <v>252</v>
      </c>
      <c r="G7" s="52">
        <v>3.5000000000000003E-2</v>
      </c>
    </row>
    <row r="8" spans="1:7" ht="47.25" x14ac:dyDescent="0.25">
      <c r="A8" s="16">
        <v>44663</v>
      </c>
      <c r="B8" s="17" t="s">
        <v>310</v>
      </c>
      <c r="C8" s="18" t="s">
        <v>477</v>
      </c>
      <c r="D8" s="18">
        <v>5</v>
      </c>
      <c r="E8" s="19">
        <v>532000000</v>
      </c>
      <c r="F8" s="18">
        <v>16</v>
      </c>
      <c r="G8" s="52">
        <v>3.5000000000000003E-2</v>
      </c>
    </row>
    <row r="9" spans="1:7" ht="31.5" x14ac:dyDescent="0.25">
      <c r="A9" s="16">
        <v>44671</v>
      </c>
      <c r="B9" s="17" t="s">
        <v>311</v>
      </c>
      <c r="C9" s="30">
        <v>0.18</v>
      </c>
      <c r="D9" s="18">
        <v>8</v>
      </c>
      <c r="E9" s="19">
        <v>333500000</v>
      </c>
      <c r="F9" s="18">
        <v>32</v>
      </c>
      <c r="G9" s="52">
        <v>3.5000000000000003E-2</v>
      </c>
    </row>
    <row r="10" spans="1:7" ht="47.25" x14ac:dyDescent="0.25">
      <c r="A10" s="16" t="s">
        <v>312</v>
      </c>
      <c r="B10" s="17" t="s">
        <v>313</v>
      </c>
      <c r="C10" s="30">
        <v>0.18</v>
      </c>
      <c r="D10" s="18">
        <v>6</v>
      </c>
      <c r="E10" s="19">
        <v>1084000000</v>
      </c>
      <c r="F10" s="18">
        <v>144</v>
      </c>
      <c r="G10" s="52">
        <v>3.5000000000000003E-2</v>
      </c>
    </row>
    <row r="11" spans="1:7" ht="63" x14ac:dyDescent="0.25">
      <c r="A11" s="16" t="s">
        <v>314</v>
      </c>
      <c r="B11" s="17" t="s">
        <v>315</v>
      </c>
      <c r="C11" s="30">
        <v>0.18</v>
      </c>
      <c r="D11" s="18">
        <v>3</v>
      </c>
      <c r="E11" s="19">
        <v>2800000000</v>
      </c>
      <c r="F11" s="18">
        <v>287</v>
      </c>
      <c r="G11" s="52">
        <v>3.5000000000000003E-2</v>
      </c>
    </row>
    <row r="12" spans="1:7" ht="47.25" x14ac:dyDescent="0.25">
      <c r="A12" s="16" t="s">
        <v>314</v>
      </c>
      <c r="B12" s="17" t="s">
        <v>316</v>
      </c>
      <c r="C12" s="30">
        <v>0.18</v>
      </c>
      <c r="D12" s="18">
        <v>4</v>
      </c>
      <c r="E12" s="19">
        <v>650000000</v>
      </c>
      <c r="F12" s="18">
        <v>100</v>
      </c>
      <c r="G12" s="52">
        <v>3.5000000000000003E-2</v>
      </c>
    </row>
    <row r="13" spans="1:7" ht="31.5" x14ac:dyDescent="0.25">
      <c r="A13" s="16" t="s">
        <v>314</v>
      </c>
      <c r="B13" s="17" t="s">
        <v>317</v>
      </c>
      <c r="C13" s="18" t="s">
        <v>477</v>
      </c>
      <c r="D13" s="18">
        <v>12</v>
      </c>
      <c r="E13" s="19">
        <v>3743300000</v>
      </c>
      <c r="F13" s="18">
        <v>450</v>
      </c>
      <c r="G13" s="52">
        <v>3.5000000000000003E-2</v>
      </c>
    </row>
    <row r="14" spans="1:7" ht="31.5" x14ac:dyDescent="0.25">
      <c r="A14" s="16" t="s">
        <v>318</v>
      </c>
      <c r="B14" s="17" t="s">
        <v>319</v>
      </c>
      <c r="C14" s="30">
        <v>0.18</v>
      </c>
      <c r="D14" s="18">
        <v>5</v>
      </c>
      <c r="E14" s="19">
        <v>1863800000</v>
      </c>
      <c r="F14" s="18">
        <v>214</v>
      </c>
      <c r="G14" s="52">
        <v>3.5000000000000003E-2</v>
      </c>
    </row>
    <row r="15" spans="1:7" ht="31.5" x14ac:dyDescent="0.25">
      <c r="A15" s="16" t="s">
        <v>320</v>
      </c>
      <c r="B15" s="17" t="s">
        <v>321</v>
      </c>
      <c r="C15" s="30">
        <v>0.18</v>
      </c>
      <c r="D15" s="18">
        <v>5</v>
      </c>
      <c r="E15" s="19">
        <v>625000000</v>
      </c>
      <c r="F15" s="18">
        <v>73</v>
      </c>
      <c r="G15" s="52">
        <v>3.5000000000000003E-2</v>
      </c>
    </row>
    <row r="16" spans="1:7" ht="31.5" x14ac:dyDescent="0.25">
      <c r="A16" s="16" t="s">
        <v>322</v>
      </c>
      <c r="B16" s="17" t="s">
        <v>323</v>
      </c>
      <c r="C16" s="30">
        <v>0.18</v>
      </c>
      <c r="D16" s="18">
        <v>8</v>
      </c>
      <c r="E16" s="19">
        <v>756300000</v>
      </c>
      <c r="F16" s="18">
        <v>66</v>
      </c>
      <c r="G16" s="52">
        <v>3.5000000000000003E-2</v>
      </c>
    </row>
    <row r="17" spans="1:7" ht="31.5" x14ac:dyDescent="0.25">
      <c r="A17" s="16" t="s">
        <v>324</v>
      </c>
      <c r="B17" s="17" t="s">
        <v>325</v>
      </c>
      <c r="C17" s="30">
        <v>0.18</v>
      </c>
      <c r="D17" s="18">
        <v>12</v>
      </c>
      <c r="E17" s="19">
        <v>1367500000</v>
      </c>
      <c r="F17" s="18">
        <v>137</v>
      </c>
      <c r="G17" s="52">
        <v>3.5000000000000003E-2</v>
      </c>
    </row>
    <row r="18" spans="1:7" ht="47.25" x14ac:dyDescent="0.25">
      <c r="A18" s="16" t="s">
        <v>326</v>
      </c>
      <c r="B18" s="17" t="s">
        <v>327</v>
      </c>
      <c r="C18" s="30">
        <v>0.18</v>
      </c>
      <c r="D18" s="18">
        <v>6</v>
      </c>
      <c r="E18" s="19">
        <v>1209000000</v>
      </c>
      <c r="F18" s="18">
        <v>115</v>
      </c>
      <c r="G18" s="52">
        <v>3.5000000000000003E-2</v>
      </c>
    </row>
    <row r="19" spans="1:7" ht="31.5" x14ac:dyDescent="0.25">
      <c r="A19" s="16" t="s">
        <v>326</v>
      </c>
      <c r="B19" s="17" t="s">
        <v>328</v>
      </c>
      <c r="C19" s="30">
        <v>0.18</v>
      </c>
      <c r="D19" s="18">
        <v>8</v>
      </c>
      <c r="E19" s="19">
        <v>727900000</v>
      </c>
      <c r="F19" s="18">
        <v>59</v>
      </c>
      <c r="G19" s="52">
        <v>3.5000000000000003E-2</v>
      </c>
    </row>
    <row r="20" spans="1:7" ht="47.25" x14ac:dyDescent="0.25">
      <c r="A20" s="16" t="s">
        <v>329</v>
      </c>
      <c r="B20" s="17" t="s">
        <v>330</v>
      </c>
      <c r="C20" s="30">
        <v>0.17</v>
      </c>
      <c r="D20" s="18">
        <v>4</v>
      </c>
      <c r="E20" s="19">
        <v>1278000000</v>
      </c>
      <c r="F20" s="18">
        <v>63</v>
      </c>
      <c r="G20" s="52">
        <v>3.5000000000000003E-2</v>
      </c>
    </row>
    <row r="21" spans="1:7" ht="31.5" x14ac:dyDescent="0.25">
      <c r="A21" s="16" t="s">
        <v>331</v>
      </c>
      <c r="B21" s="17" t="s">
        <v>332</v>
      </c>
      <c r="C21" s="30">
        <v>0.17</v>
      </c>
      <c r="D21" s="18">
        <v>6</v>
      </c>
      <c r="E21" s="19">
        <v>2500000000</v>
      </c>
      <c r="F21" s="18">
        <v>348</v>
      </c>
      <c r="G21" s="52">
        <v>3.5000000000000003E-2</v>
      </c>
    </row>
    <row r="22" spans="1:7" ht="47.25" x14ac:dyDescent="0.25">
      <c r="A22" s="16" t="s">
        <v>333</v>
      </c>
      <c r="B22" s="17" t="s">
        <v>334</v>
      </c>
      <c r="C22" s="30">
        <v>0.18</v>
      </c>
      <c r="D22" s="18">
        <v>4</v>
      </c>
      <c r="E22" s="19">
        <v>642400000</v>
      </c>
      <c r="F22" s="18">
        <v>59</v>
      </c>
      <c r="G22" s="52">
        <v>3.5000000000000003E-2</v>
      </c>
    </row>
    <row r="23" spans="1:7" ht="31.5" x14ac:dyDescent="0.25">
      <c r="A23" s="16" t="s">
        <v>333</v>
      </c>
      <c r="B23" s="17" t="s">
        <v>335</v>
      </c>
      <c r="C23" s="30">
        <v>0.18</v>
      </c>
      <c r="D23" s="18">
        <v>12</v>
      </c>
      <c r="E23" s="19">
        <v>1354700000</v>
      </c>
      <c r="F23" s="18">
        <v>101</v>
      </c>
      <c r="G23" s="52">
        <v>3.5000000000000003E-2</v>
      </c>
    </row>
    <row r="24" spans="1:7" ht="31.5" x14ac:dyDescent="0.25">
      <c r="A24" s="16" t="s">
        <v>336</v>
      </c>
      <c r="B24" s="17" t="s">
        <v>337</v>
      </c>
      <c r="C24" s="30">
        <v>0.15</v>
      </c>
      <c r="D24" s="18">
        <v>3</v>
      </c>
      <c r="E24" s="19">
        <v>2550000000</v>
      </c>
      <c r="F24" s="18">
        <v>272</v>
      </c>
      <c r="G24" s="52">
        <v>3.5000000000000003E-2</v>
      </c>
    </row>
    <row r="25" spans="1:7" ht="31.5" x14ac:dyDescent="0.25">
      <c r="A25" s="16" t="s">
        <v>338</v>
      </c>
      <c r="B25" s="17" t="s">
        <v>339</v>
      </c>
      <c r="C25" s="30">
        <v>0.15</v>
      </c>
      <c r="D25" s="18">
        <v>5</v>
      </c>
      <c r="E25" s="19">
        <v>2294000000</v>
      </c>
      <c r="F25" s="18">
        <v>169</v>
      </c>
      <c r="G25" s="52">
        <v>3.5000000000000003E-2</v>
      </c>
    </row>
    <row r="26" spans="1:7" ht="31.5" x14ac:dyDescent="0.25">
      <c r="A26" s="16" t="s">
        <v>340</v>
      </c>
      <c r="B26" s="17" t="s">
        <v>341</v>
      </c>
      <c r="C26" s="30">
        <v>0.18</v>
      </c>
      <c r="D26" s="18">
        <v>8</v>
      </c>
      <c r="E26" s="19">
        <v>344000000</v>
      </c>
      <c r="F26" s="18">
        <v>30</v>
      </c>
      <c r="G26" s="52">
        <v>3.5000000000000003E-2</v>
      </c>
    </row>
    <row r="27" spans="1:7" ht="31.5" x14ac:dyDescent="0.25">
      <c r="A27" s="16" t="s">
        <v>342</v>
      </c>
      <c r="B27" s="17" t="s">
        <v>343</v>
      </c>
      <c r="C27" s="30">
        <v>0.15</v>
      </c>
      <c r="D27" s="18">
        <v>3</v>
      </c>
      <c r="E27" s="19">
        <v>2196000000</v>
      </c>
      <c r="F27" s="18">
        <v>203</v>
      </c>
      <c r="G27" s="52">
        <v>3.5000000000000003E-2</v>
      </c>
    </row>
    <row r="28" spans="1:7" ht="15.75" x14ac:dyDescent="0.25">
      <c r="A28" s="16" t="s">
        <v>344</v>
      </c>
      <c r="B28" s="17" t="s">
        <v>345</v>
      </c>
      <c r="C28" s="30">
        <v>0.15</v>
      </c>
      <c r="D28" s="18">
        <v>2</v>
      </c>
      <c r="E28" s="19">
        <v>370000000</v>
      </c>
      <c r="F28" s="18">
        <v>25</v>
      </c>
      <c r="G28" s="52">
        <v>3.5000000000000003E-2</v>
      </c>
    </row>
    <row r="29" spans="1:7" ht="31.5" x14ac:dyDescent="0.25">
      <c r="A29" s="16" t="s">
        <v>346</v>
      </c>
      <c r="B29" s="17" t="s">
        <v>347</v>
      </c>
      <c r="C29" s="30">
        <v>0.17</v>
      </c>
      <c r="D29" s="18">
        <v>7</v>
      </c>
      <c r="E29" s="19">
        <v>561000000</v>
      </c>
      <c r="F29" s="18">
        <v>78</v>
      </c>
      <c r="G29" s="52">
        <v>3.5000000000000003E-2</v>
      </c>
    </row>
    <row r="30" spans="1:7" ht="31.5" x14ac:dyDescent="0.25">
      <c r="A30" s="16" t="s">
        <v>346</v>
      </c>
      <c r="B30" s="17" t="s">
        <v>348</v>
      </c>
      <c r="C30" s="30">
        <v>0.2</v>
      </c>
      <c r="D30" s="18">
        <v>10</v>
      </c>
      <c r="E30" s="19">
        <v>9500000000</v>
      </c>
      <c r="F30" s="18">
        <v>745</v>
      </c>
      <c r="G30" s="52">
        <v>3.5000000000000003E-2</v>
      </c>
    </row>
    <row r="31" spans="1:7" ht="47.25" x14ac:dyDescent="0.25">
      <c r="A31" s="16" t="s">
        <v>349</v>
      </c>
      <c r="B31" s="17" t="s">
        <v>350</v>
      </c>
      <c r="C31" s="18" t="s">
        <v>477</v>
      </c>
      <c r="D31" s="18">
        <v>5</v>
      </c>
      <c r="E31" s="19">
        <v>651300000</v>
      </c>
      <c r="F31" s="18">
        <v>48</v>
      </c>
      <c r="G31" s="52">
        <v>3.5000000000000003E-2</v>
      </c>
    </row>
    <row r="32" spans="1:7" ht="31.5" x14ac:dyDescent="0.25">
      <c r="A32" s="16" t="s">
        <v>349</v>
      </c>
      <c r="B32" s="17" t="s">
        <v>351</v>
      </c>
      <c r="C32" s="30">
        <v>0.15</v>
      </c>
      <c r="D32" s="18">
        <v>3</v>
      </c>
      <c r="E32" s="19">
        <v>3300500000</v>
      </c>
      <c r="F32" s="18">
        <v>335</v>
      </c>
      <c r="G32" s="52">
        <v>3.5000000000000003E-2</v>
      </c>
    </row>
    <row r="33" spans="1:7" ht="31.5" x14ac:dyDescent="0.25">
      <c r="A33" s="16" t="s">
        <v>352</v>
      </c>
      <c r="B33" s="17" t="s">
        <v>353</v>
      </c>
      <c r="C33" s="30">
        <v>0.16</v>
      </c>
      <c r="D33" s="18">
        <v>5</v>
      </c>
      <c r="E33" s="19">
        <v>183000000</v>
      </c>
      <c r="F33" s="18">
        <v>45</v>
      </c>
      <c r="G33" s="52">
        <v>3.5000000000000003E-2</v>
      </c>
    </row>
    <row r="34" spans="1:7" ht="31.5" x14ac:dyDescent="0.25">
      <c r="A34" s="16" t="s">
        <v>354</v>
      </c>
      <c r="B34" s="17" t="s">
        <v>355</v>
      </c>
      <c r="C34" s="18" t="s">
        <v>478</v>
      </c>
      <c r="D34" s="18">
        <v>6</v>
      </c>
      <c r="E34" s="19">
        <v>2924000000</v>
      </c>
      <c r="F34" s="18">
        <v>273</v>
      </c>
      <c r="G34" s="52">
        <v>3.5000000000000003E-2</v>
      </c>
    </row>
    <row r="35" spans="1:7" ht="47.25" x14ac:dyDescent="0.25">
      <c r="A35" s="16" t="s">
        <v>356</v>
      </c>
      <c r="B35" s="17" t="s">
        <v>357</v>
      </c>
      <c r="C35" s="30">
        <v>0.17</v>
      </c>
      <c r="D35" s="18">
        <v>6</v>
      </c>
      <c r="E35" s="19">
        <v>4480000000</v>
      </c>
      <c r="F35" s="18">
        <v>422</v>
      </c>
      <c r="G35" s="52">
        <v>3.7499999999999999E-2</v>
      </c>
    </row>
    <row r="36" spans="1:7" ht="31.5" x14ac:dyDescent="0.25">
      <c r="A36" s="16">
        <v>44810</v>
      </c>
      <c r="B36" s="17" t="s">
        <v>358</v>
      </c>
      <c r="C36" s="30">
        <v>0.16</v>
      </c>
      <c r="D36" s="18">
        <v>6</v>
      </c>
      <c r="E36" s="19">
        <v>4730000000</v>
      </c>
      <c r="F36" s="18">
        <v>390</v>
      </c>
      <c r="G36" s="52">
        <v>3.7499999999999999E-2</v>
      </c>
    </row>
    <row r="37" spans="1:7" ht="31.5" x14ac:dyDescent="0.25">
      <c r="A37" s="16">
        <v>44810</v>
      </c>
      <c r="B37" s="17" t="s">
        <v>359</v>
      </c>
      <c r="C37" s="30">
        <v>0.15</v>
      </c>
      <c r="D37" s="18">
        <v>3</v>
      </c>
      <c r="E37" s="19">
        <v>1028000000</v>
      </c>
      <c r="F37" s="18">
        <v>42</v>
      </c>
      <c r="G37" s="52">
        <v>3.7499999999999999E-2</v>
      </c>
    </row>
    <row r="38" spans="1:7" ht="31.5" x14ac:dyDescent="0.25">
      <c r="A38" s="16">
        <v>44816</v>
      </c>
      <c r="B38" s="17" t="s">
        <v>360</v>
      </c>
      <c r="C38" s="30">
        <v>0.22500000000000001</v>
      </c>
      <c r="D38" s="18">
        <v>15</v>
      </c>
      <c r="E38" s="19">
        <v>3500000000</v>
      </c>
      <c r="F38" s="18">
        <v>184</v>
      </c>
      <c r="G38" s="52">
        <v>3.7499999999999999E-2</v>
      </c>
    </row>
    <row r="39" spans="1:7" ht="47.25" x14ac:dyDescent="0.25">
      <c r="A39" s="16">
        <v>44817</v>
      </c>
      <c r="B39" s="17" t="s">
        <v>361</v>
      </c>
      <c r="C39" s="30">
        <v>0.15</v>
      </c>
      <c r="D39" s="18">
        <v>7</v>
      </c>
      <c r="E39" s="19">
        <v>1500000000</v>
      </c>
      <c r="F39" s="18">
        <v>180</v>
      </c>
      <c r="G39" s="52">
        <v>3.7499999999999999E-2</v>
      </c>
    </row>
    <row r="40" spans="1:7" ht="31.5" x14ac:dyDescent="0.25">
      <c r="A40" s="16">
        <v>44823</v>
      </c>
      <c r="B40" s="17" t="s">
        <v>362</v>
      </c>
      <c r="C40" s="30">
        <v>0.16</v>
      </c>
      <c r="D40" s="18">
        <v>7</v>
      </c>
      <c r="E40" s="19">
        <v>1000000000</v>
      </c>
      <c r="F40" s="18">
        <v>76</v>
      </c>
      <c r="G40" s="52">
        <v>3.7499999999999999E-2</v>
      </c>
    </row>
    <row r="41" spans="1:7" ht="31.5" x14ac:dyDescent="0.25">
      <c r="A41" s="16">
        <v>44832</v>
      </c>
      <c r="B41" s="17" t="s">
        <v>363</v>
      </c>
      <c r="C41" s="30">
        <v>0.17</v>
      </c>
      <c r="D41" s="18">
        <v>12</v>
      </c>
      <c r="E41" s="19">
        <v>1906000000</v>
      </c>
      <c r="F41" s="18">
        <v>201</v>
      </c>
      <c r="G41" s="52">
        <v>4.2500000000000003E-2</v>
      </c>
    </row>
    <row r="42" spans="1:7" ht="31.5" x14ac:dyDescent="0.25">
      <c r="A42" s="16">
        <v>44833</v>
      </c>
      <c r="B42" s="17" t="s">
        <v>364</v>
      </c>
      <c r="C42" s="18" t="s">
        <v>478</v>
      </c>
      <c r="D42" s="18">
        <v>6</v>
      </c>
      <c r="E42" s="19">
        <v>2500000000</v>
      </c>
      <c r="F42" s="18">
        <v>137</v>
      </c>
      <c r="G42" s="52">
        <v>4.2500000000000003E-2</v>
      </c>
    </row>
    <row r="43" spans="1:7" ht="31.5" x14ac:dyDescent="0.25">
      <c r="A43" s="16" t="s">
        <v>365</v>
      </c>
      <c r="B43" s="17" t="s">
        <v>366</v>
      </c>
      <c r="C43" s="30">
        <v>0.15</v>
      </c>
      <c r="D43" s="18">
        <v>3</v>
      </c>
      <c r="E43" s="19">
        <v>1092000000</v>
      </c>
      <c r="F43" s="18">
        <v>99</v>
      </c>
      <c r="G43" s="52">
        <v>4.2500000000000003E-2</v>
      </c>
    </row>
    <row r="44" spans="1:7" ht="47.25" x14ac:dyDescent="0.25">
      <c r="A44" s="16" t="s">
        <v>367</v>
      </c>
      <c r="B44" s="17" t="s">
        <v>368</v>
      </c>
      <c r="C44" s="30">
        <v>0.15</v>
      </c>
      <c r="D44" s="18">
        <v>3</v>
      </c>
      <c r="E44" s="19">
        <v>1500000000</v>
      </c>
      <c r="F44" s="18">
        <v>107</v>
      </c>
      <c r="G44" s="52">
        <v>4.2500000000000003E-2</v>
      </c>
    </row>
    <row r="45" spans="1:7" ht="31.5" x14ac:dyDescent="0.25">
      <c r="A45" s="16" t="s">
        <v>369</v>
      </c>
      <c r="B45" s="17" t="s">
        <v>370</v>
      </c>
      <c r="C45" s="18" t="s">
        <v>479</v>
      </c>
      <c r="D45" s="18">
        <v>6</v>
      </c>
      <c r="E45" s="19">
        <v>3158000000</v>
      </c>
      <c r="F45" s="18">
        <v>238</v>
      </c>
      <c r="G45" s="52">
        <v>4.2500000000000003E-2</v>
      </c>
    </row>
    <row r="46" spans="1:7" ht="31.5" x14ac:dyDescent="0.25">
      <c r="A46" s="16" t="s">
        <v>371</v>
      </c>
      <c r="B46" s="17" t="s">
        <v>372</v>
      </c>
      <c r="C46" s="30">
        <v>0.18</v>
      </c>
      <c r="D46" s="18">
        <v>7</v>
      </c>
      <c r="E46" s="19">
        <v>3000000000</v>
      </c>
      <c r="F46" s="18">
        <v>254</v>
      </c>
      <c r="G46" s="52">
        <v>4.2500000000000003E-2</v>
      </c>
    </row>
    <row r="47" spans="1:7" ht="47.25" x14ac:dyDescent="0.25">
      <c r="A47" s="16" t="s">
        <v>373</v>
      </c>
      <c r="B47" s="17" t="s">
        <v>374</v>
      </c>
      <c r="C47" s="30">
        <v>0.15</v>
      </c>
      <c r="D47" s="18">
        <v>7</v>
      </c>
      <c r="E47" s="19">
        <v>550000000</v>
      </c>
      <c r="F47" s="18">
        <v>75</v>
      </c>
      <c r="G47" s="52">
        <v>4.7500000000000001E-2</v>
      </c>
    </row>
    <row r="48" spans="1:7" ht="47.25" x14ac:dyDescent="0.25">
      <c r="A48" s="16" t="s">
        <v>375</v>
      </c>
      <c r="B48" s="17" t="s">
        <v>376</v>
      </c>
      <c r="C48" s="30">
        <v>0.16</v>
      </c>
      <c r="D48" s="18">
        <v>6</v>
      </c>
      <c r="E48" s="19">
        <v>7000000000</v>
      </c>
      <c r="F48" s="18">
        <v>664</v>
      </c>
      <c r="G48" s="52">
        <v>4.7500000000000001E-2</v>
      </c>
    </row>
    <row r="49" spans="1:7" ht="31.5" x14ac:dyDescent="0.25">
      <c r="A49" s="16" t="s">
        <v>377</v>
      </c>
      <c r="B49" s="17" t="s">
        <v>378</v>
      </c>
      <c r="C49" s="30">
        <v>0.16</v>
      </c>
      <c r="D49" s="18">
        <v>4</v>
      </c>
      <c r="E49" s="19">
        <v>431000000</v>
      </c>
      <c r="F49" s="18">
        <v>47</v>
      </c>
      <c r="G49" s="52">
        <v>4.7500000000000001E-2</v>
      </c>
    </row>
    <row r="50" spans="1:7" ht="63" x14ac:dyDescent="0.25">
      <c r="A50" s="16">
        <v>44873</v>
      </c>
      <c r="B50" s="17" t="s">
        <v>379</v>
      </c>
      <c r="C50" s="30">
        <v>0.16</v>
      </c>
      <c r="D50" s="18">
        <v>3</v>
      </c>
      <c r="E50" s="19">
        <v>1557000000</v>
      </c>
      <c r="F50" s="18">
        <v>100</v>
      </c>
      <c r="G50" s="52">
        <v>4.7500000000000001E-2</v>
      </c>
    </row>
    <row r="51" spans="1:7" ht="31.5" x14ac:dyDescent="0.25">
      <c r="A51" s="16">
        <v>44873</v>
      </c>
      <c r="B51" s="17" t="s">
        <v>380</v>
      </c>
      <c r="C51" s="30">
        <v>0.17</v>
      </c>
      <c r="D51" s="18">
        <v>12</v>
      </c>
      <c r="E51" s="19">
        <v>1507000000</v>
      </c>
      <c r="F51" s="18">
        <v>161</v>
      </c>
      <c r="G51" s="52">
        <v>4.7500000000000001E-2</v>
      </c>
    </row>
    <row r="52" spans="1:7" ht="31.5" x14ac:dyDescent="0.25">
      <c r="A52" s="16">
        <v>44880</v>
      </c>
      <c r="B52" s="17" t="s">
        <v>381</v>
      </c>
      <c r="C52" s="18" t="s">
        <v>480</v>
      </c>
      <c r="D52" s="18">
        <v>3</v>
      </c>
      <c r="E52" s="19">
        <v>2240000000</v>
      </c>
      <c r="F52" s="18">
        <v>230</v>
      </c>
      <c r="G52" s="52">
        <v>4.7500000000000001E-2</v>
      </c>
    </row>
    <row r="53" spans="1:7" ht="47.25" x14ac:dyDescent="0.25">
      <c r="A53" s="16">
        <v>44880</v>
      </c>
      <c r="B53" s="17" t="s">
        <v>382</v>
      </c>
      <c r="C53" s="30">
        <v>0.16400000000000001</v>
      </c>
      <c r="D53" s="18">
        <v>3</v>
      </c>
      <c r="E53" s="19">
        <v>4000000000</v>
      </c>
      <c r="F53" s="18">
        <v>204</v>
      </c>
      <c r="G53" s="52">
        <v>4.7500000000000001E-2</v>
      </c>
    </row>
    <row r="54" spans="1:7" ht="47.25" x14ac:dyDescent="0.25">
      <c r="A54" s="16">
        <v>44887</v>
      </c>
      <c r="B54" s="17" t="s">
        <v>383</v>
      </c>
      <c r="C54" s="30">
        <v>0.16200000000000001</v>
      </c>
      <c r="D54" s="18">
        <v>4</v>
      </c>
      <c r="E54" s="19">
        <v>600000000</v>
      </c>
      <c r="F54" s="18">
        <v>59</v>
      </c>
      <c r="G54" s="52">
        <v>5.2499999999999998E-2</v>
      </c>
    </row>
    <row r="55" spans="1:7" ht="31.5" x14ac:dyDescent="0.25">
      <c r="A55" s="16">
        <v>44887</v>
      </c>
      <c r="B55" s="17" t="s">
        <v>384</v>
      </c>
      <c r="C55" s="30">
        <v>0.16</v>
      </c>
      <c r="D55" s="18">
        <v>6</v>
      </c>
      <c r="E55" s="19">
        <v>6000000000</v>
      </c>
      <c r="F55" s="18">
        <v>768</v>
      </c>
      <c r="G55" s="52">
        <v>5.2499999999999998E-2</v>
      </c>
    </row>
    <row r="56" spans="1:7" ht="31.5" x14ac:dyDescent="0.25">
      <c r="A56" s="16" t="s">
        <v>385</v>
      </c>
      <c r="B56" s="17" t="s">
        <v>386</v>
      </c>
      <c r="C56" s="30">
        <v>0.1888</v>
      </c>
      <c r="D56" s="18">
        <v>6</v>
      </c>
      <c r="E56" s="19">
        <v>890000000</v>
      </c>
      <c r="F56" s="18">
        <v>68</v>
      </c>
      <c r="G56" s="52">
        <v>5.2499999999999998E-2</v>
      </c>
    </row>
    <row r="57" spans="1:7" ht="31.5" x14ac:dyDescent="0.25">
      <c r="A57" s="16" t="s">
        <v>387</v>
      </c>
      <c r="B57" s="17" t="s">
        <v>388</v>
      </c>
      <c r="C57" s="30">
        <v>0.17979999999999999</v>
      </c>
      <c r="D57" s="18">
        <v>4</v>
      </c>
      <c r="E57" s="19">
        <v>3419000000</v>
      </c>
      <c r="F57" s="18">
        <v>180</v>
      </c>
      <c r="G57" s="52">
        <v>5.2499999999999998E-2</v>
      </c>
    </row>
    <row r="58" spans="1:7" ht="47.25" x14ac:dyDescent="0.25">
      <c r="A58" s="16" t="s">
        <v>389</v>
      </c>
      <c r="B58" s="17" t="s">
        <v>390</v>
      </c>
      <c r="C58" s="18" t="s">
        <v>420</v>
      </c>
      <c r="D58" s="18">
        <v>6</v>
      </c>
      <c r="E58" s="19">
        <v>347000000</v>
      </c>
      <c r="F58" s="18">
        <v>44</v>
      </c>
      <c r="G58" s="52">
        <v>5.2499999999999998E-2</v>
      </c>
    </row>
    <row r="59" spans="1:7" ht="63" x14ac:dyDescent="0.25">
      <c r="A59" s="16" t="s">
        <v>391</v>
      </c>
      <c r="B59" s="17" t="s">
        <v>392</v>
      </c>
      <c r="C59" s="30">
        <v>0.1734</v>
      </c>
      <c r="D59" s="18">
        <v>6</v>
      </c>
      <c r="E59" s="19">
        <v>1963000000</v>
      </c>
      <c r="F59" s="18">
        <v>141</v>
      </c>
      <c r="G59" s="52">
        <v>5.2499999999999998E-2</v>
      </c>
    </row>
    <row r="61" spans="1:7" x14ac:dyDescent="0.25">
      <c r="A61" s="27" t="s">
        <v>149</v>
      </c>
      <c r="C61" s="41">
        <f>MAX(C4:C59)</f>
        <v>0.22500000000000001</v>
      </c>
      <c r="D61" s="27">
        <f>MAX(D2:D59)</f>
        <v>15</v>
      </c>
      <c r="E61" s="44">
        <f t="shared" ref="E61:G61" si="0">MAX(E2:E59)</f>
        <v>9500000000</v>
      </c>
      <c r="F61" s="27">
        <f t="shared" si="0"/>
        <v>768</v>
      </c>
      <c r="G61" s="50">
        <f t="shared" si="0"/>
        <v>5.2499999999999998E-2</v>
      </c>
    </row>
    <row r="62" spans="1:7" x14ac:dyDescent="0.25">
      <c r="A62" s="27" t="s">
        <v>150</v>
      </c>
      <c r="C62" s="41">
        <f>MIN(C2:C59)</f>
        <v>0.15</v>
      </c>
      <c r="D62" s="27">
        <f>MIN(D2:D59)</f>
        <v>2</v>
      </c>
      <c r="E62" s="44">
        <f t="shared" ref="E62:G62" si="1">MIN(E2:E59)</f>
        <v>183000000</v>
      </c>
      <c r="F62" s="27">
        <f t="shared" si="1"/>
        <v>16</v>
      </c>
      <c r="G62" s="50">
        <f t="shared" si="1"/>
        <v>3.5000000000000003E-2</v>
      </c>
    </row>
    <row r="63" spans="1:7" x14ac:dyDescent="0.25">
      <c r="A63" s="27" t="s">
        <v>151</v>
      </c>
      <c r="C63" s="46">
        <f>AVERAGE(C2:C59)</f>
        <v>0.16839583333333338</v>
      </c>
      <c r="D63" s="45">
        <f>AVERAGE(D2:D59)</f>
        <v>6.068965517241379</v>
      </c>
      <c r="E63" s="44">
        <f t="shared" ref="E63:G63" si="2">AVERAGE(E2:E59)</f>
        <v>2068867241.3793104</v>
      </c>
      <c r="F63" s="45">
        <f t="shared" si="2"/>
        <v>184.20689655172413</v>
      </c>
      <c r="G63" s="50">
        <f t="shared" si="2"/>
        <v>3.935344827586211E-2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3" workbookViewId="0">
      <selection activeCell="H21" sqref="H21"/>
    </sheetView>
  </sheetViews>
  <sheetFormatPr defaultRowHeight="15" x14ac:dyDescent="0.25"/>
  <cols>
    <col min="1" max="1" width="24.140625" bestFit="1" customWidth="1"/>
    <col min="2" max="2" width="14.140625" bestFit="1" customWidth="1"/>
    <col min="3" max="3" width="16.5703125" bestFit="1" customWidth="1"/>
    <col min="4" max="5" width="15.140625" bestFit="1" customWidth="1"/>
  </cols>
  <sheetData>
    <row r="1" spans="1:7" x14ac:dyDescent="0.25">
      <c r="A1" s="29" t="s">
        <v>9</v>
      </c>
      <c r="B1" s="29">
        <v>2022</v>
      </c>
      <c r="C1" s="29">
        <v>2023</v>
      </c>
      <c r="D1" s="29">
        <v>2024</v>
      </c>
      <c r="E1" s="29">
        <v>2025</v>
      </c>
    </row>
    <row r="2" spans="1:7" x14ac:dyDescent="0.25">
      <c r="A2" s="29" t="s">
        <v>149</v>
      </c>
      <c r="B2" s="47">
        <v>22.5</v>
      </c>
      <c r="C2" s="49">
        <v>20.18</v>
      </c>
      <c r="D2" s="37">
        <v>25.09</v>
      </c>
      <c r="E2" s="28">
        <v>20.77</v>
      </c>
      <c r="G2" s="36"/>
    </row>
    <row r="3" spans="1:7" x14ac:dyDescent="0.25">
      <c r="A3" s="29" t="s">
        <v>150</v>
      </c>
      <c r="B3" s="47">
        <v>15</v>
      </c>
      <c r="C3" s="49">
        <v>15</v>
      </c>
      <c r="D3" s="38">
        <v>15</v>
      </c>
      <c r="E3" s="28">
        <v>15.03</v>
      </c>
      <c r="G3" s="36"/>
    </row>
    <row r="4" spans="1:7" x14ac:dyDescent="0.25">
      <c r="A4" s="29" t="s">
        <v>151</v>
      </c>
      <c r="B4" s="47">
        <v>16.84</v>
      </c>
      <c r="C4" s="49">
        <v>16.195</v>
      </c>
      <c r="D4" s="37">
        <v>16.471</v>
      </c>
      <c r="E4" s="28">
        <v>16.690999999999999</v>
      </c>
      <c r="G4" s="36"/>
    </row>
    <row r="6" spans="1:7" x14ac:dyDescent="0.25">
      <c r="A6" s="29" t="s">
        <v>451</v>
      </c>
      <c r="B6" s="29">
        <v>2022</v>
      </c>
      <c r="C6" s="29">
        <v>2023</v>
      </c>
      <c r="D6" s="29">
        <v>2024</v>
      </c>
      <c r="E6" s="29">
        <v>2025</v>
      </c>
    </row>
    <row r="7" spans="1:7" x14ac:dyDescent="0.25">
      <c r="A7" s="29" t="s">
        <v>149</v>
      </c>
      <c r="B7" s="28">
        <v>15</v>
      </c>
      <c r="C7" s="28">
        <v>15</v>
      </c>
      <c r="D7" s="28">
        <v>12</v>
      </c>
      <c r="E7" s="31">
        <v>12</v>
      </c>
    </row>
    <row r="8" spans="1:7" x14ac:dyDescent="0.25">
      <c r="A8" s="29" t="s">
        <v>150</v>
      </c>
      <c r="B8" s="28">
        <v>2</v>
      </c>
      <c r="C8" s="28">
        <v>2</v>
      </c>
      <c r="D8" s="28">
        <v>2</v>
      </c>
      <c r="E8" s="31">
        <v>2</v>
      </c>
    </row>
    <row r="9" spans="1:7" x14ac:dyDescent="0.25">
      <c r="A9" s="29" t="s">
        <v>151</v>
      </c>
      <c r="B9" s="33">
        <v>6.068965517241379</v>
      </c>
      <c r="C9" s="33">
        <v>6.068965517241379</v>
      </c>
      <c r="D9" s="33">
        <v>5.416666666666667</v>
      </c>
      <c r="E9" s="34">
        <v>6.0317460317460316</v>
      </c>
    </row>
    <row r="11" spans="1:7" x14ac:dyDescent="0.25">
      <c r="A11" s="29" t="s">
        <v>8</v>
      </c>
      <c r="B11" s="29">
        <v>2022</v>
      </c>
      <c r="C11" s="29">
        <v>2023</v>
      </c>
      <c r="D11" s="29">
        <v>2024</v>
      </c>
      <c r="E11" s="29">
        <v>2025</v>
      </c>
    </row>
    <row r="12" spans="1:7" x14ac:dyDescent="0.25">
      <c r="A12" s="29" t="s">
        <v>149</v>
      </c>
      <c r="B12" s="32">
        <v>9500000000</v>
      </c>
      <c r="C12" s="32">
        <v>9500000000</v>
      </c>
      <c r="D12" s="32">
        <v>10000000000</v>
      </c>
      <c r="E12" s="32">
        <v>10000000000</v>
      </c>
    </row>
    <row r="13" spans="1:7" x14ac:dyDescent="0.25">
      <c r="A13" s="29" t="s">
        <v>150</v>
      </c>
      <c r="B13" s="32">
        <v>183000000</v>
      </c>
      <c r="C13" s="32">
        <v>183000000</v>
      </c>
      <c r="D13" s="32">
        <v>470000000</v>
      </c>
      <c r="E13" s="32">
        <v>550000000</v>
      </c>
    </row>
    <row r="14" spans="1:7" x14ac:dyDescent="0.25">
      <c r="A14" s="29" t="s">
        <v>151</v>
      </c>
      <c r="B14" s="32">
        <v>2068867241.3793104</v>
      </c>
      <c r="C14" s="32">
        <v>2068867241.3793104</v>
      </c>
      <c r="D14" s="32">
        <v>2684476388.8888888</v>
      </c>
      <c r="E14" s="32">
        <v>2490685714.2857141</v>
      </c>
    </row>
    <row r="16" spans="1:7" x14ac:dyDescent="0.25">
      <c r="A16" s="29" t="s">
        <v>2</v>
      </c>
      <c r="B16" s="29">
        <v>2022</v>
      </c>
      <c r="C16" s="29">
        <v>2023</v>
      </c>
      <c r="D16" s="29">
        <v>2024</v>
      </c>
      <c r="E16" s="29">
        <v>2025</v>
      </c>
    </row>
    <row r="17" spans="1:5" x14ac:dyDescent="0.25">
      <c r="A17" s="29" t="s">
        <v>149</v>
      </c>
      <c r="B17" s="28">
        <v>768</v>
      </c>
      <c r="C17" s="28">
        <v>768</v>
      </c>
      <c r="D17" s="28">
        <v>454</v>
      </c>
      <c r="E17" s="28">
        <v>285</v>
      </c>
    </row>
    <row r="18" spans="1:5" x14ac:dyDescent="0.25">
      <c r="A18" s="29" t="s">
        <v>150</v>
      </c>
      <c r="B18" s="28">
        <v>16</v>
      </c>
      <c r="C18" s="28">
        <v>16</v>
      </c>
      <c r="D18" s="28">
        <v>34</v>
      </c>
      <c r="E18" s="28">
        <v>15</v>
      </c>
    </row>
    <row r="19" spans="1:5" x14ac:dyDescent="0.25">
      <c r="A19" s="29" t="s">
        <v>151</v>
      </c>
      <c r="B19" s="33">
        <v>184.20689655172413</v>
      </c>
      <c r="C19" s="33">
        <v>184.20689655172413</v>
      </c>
      <c r="D19" s="33">
        <v>169.59722222222223</v>
      </c>
      <c r="E19" s="33">
        <v>123.60317460317461</v>
      </c>
    </row>
    <row r="20" spans="1:5" x14ac:dyDescent="0.25">
      <c r="A20" s="58"/>
      <c r="B20" s="59"/>
      <c r="C20" s="59"/>
      <c r="D20" s="59"/>
      <c r="E20" s="59"/>
    </row>
    <row r="21" spans="1:5" x14ac:dyDescent="0.25">
      <c r="A21" s="29" t="s">
        <v>514</v>
      </c>
      <c r="B21" s="29">
        <v>2022</v>
      </c>
      <c r="C21" s="29">
        <v>2023</v>
      </c>
      <c r="D21" s="29">
        <v>2024</v>
      </c>
      <c r="E21" s="29">
        <v>2025</v>
      </c>
    </row>
    <row r="22" spans="1:5" x14ac:dyDescent="0.25">
      <c r="A22" s="29" t="s">
        <v>149</v>
      </c>
      <c r="B22" s="60">
        <v>5.2499999999999998E-2</v>
      </c>
      <c r="C22" s="60">
        <v>0.06</v>
      </c>
      <c r="D22" s="60">
        <v>6.25E-2</v>
      </c>
      <c r="E22" s="60">
        <v>0.06</v>
      </c>
    </row>
    <row r="23" spans="1:5" x14ac:dyDescent="0.25">
      <c r="A23" s="29" t="s">
        <v>150</v>
      </c>
      <c r="B23" s="60">
        <v>3.5000000000000003E-2</v>
      </c>
      <c r="C23" s="60">
        <v>5.5E-2</v>
      </c>
      <c r="D23" s="60">
        <v>0.06</v>
      </c>
      <c r="E23" s="60">
        <v>4.7500000000000001E-2</v>
      </c>
    </row>
    <row r="24" spans="1:5" x14ac:dyDescent="0.25">
      <c r="A24" s="29" t="s">
        <v>151</v>
      </c>
      <c r="B24" s="60">
        <v>3.935344827586211E-2</v>
      </c>
      <c r="C24" s="60">
        <v>5.7938144329896878E-2</v>
      </c>
      <c r="D24" s="60">
        <v>6.1145833333333316E-2</v>
      </c>
      <c r="E24" s="60">
        <v>5.3055555555555578E-2</v>
      </c>
    </row>
    <row r="25" spans="1:5" x14ac:dyDescent="0.25">
      <c r="A25" s="58"/>
      <c r="B25" s="59"/>
      <c r="C25" s="59"/>
      <c r="D25" s="59"/>
      <c r="E25" s="59"/>
    </row>
    <row r="26" spans="1:5" x14ac:dyDescent="0.25">
      <c r="A26" s="39" t="s">
        <v>476</v>
      </c>
      <c r="B26" s="28"/>
    </row>
    <row r="27" spans="1:5" x14ac:dyDescent="0.25">
      <c r="A27" s="40">
        <v>2022</v>
      </c>
      <c r="B27" s="28">
        <v>58</v>
      </c>
    </row>
    <row r="28" spans="1:5" x14ac:dyDescent="0.25">
      <c r="A28" s="40">
        <v>2023</v>
      </c>
      <c r="B28" s="28">
        <v>97</v>
      </c>
    </row>
    <row r="29" spans="1:5" x14ac:dyDescent="0.25">
      <c r="A29" s="40">
        <v>2024</v>
      </c>
      <c r="B29" s="28">
        <v>72</v>
      </c>
    </row>
    <row r="30" spans="1:5" x14ac:dyDescent="0.25">
      <c r="A30" s="40">
        <v>2025</v>
      </c>
      <c r="B30" s="28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Tahun 2025</vt:lpstr>
      <vt:lpstr>Tahun 2024</vt:lpstr>
      <vt:lpstr>Tahun 2023</vt:lpstr>
      <vt:lpstr>Tahun 2022</vt:lpstr>
      <vt:lpstr>Rekap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2026-04-29T04:20:00Z</dcterms:created>
  <dcterms:modified xsi:type="dcterms:W3CDTF">2026-06-08T04:55:02Z</dcterms:modified>
</cp:coreProperties>
</file>